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ekinejad\Desktop\"/>
    </mc:Choice>
  </mc:AlternateContent>
  <bookViews>
    <workbookView xWindow="0" yWindow="0" windowWidth="24000" windowHeight="9735"/>
  </bookViews>
  <sheets>
    <sheet name="نسخه جدید " sheetId="4" r:id="rId1"/>
  </sheets>
  <calcPr calcId="152511"/>
</workbook>
</file>

<file path=xl/calcChain.xml><?xml version="1.0" encoding="utf-8"?>
<calcChain xmlns="http://schemas.openxmlformats.org/spreadsheetml/2006/main">
  <c r="W80" i="4" l="1"/>
  <c r="W81" i="4"/>
  <c r="W82" i="4"/>
  <c r="W83" i="4"/>
  <c r="W84" i="4"/>
  <c r="W85" i="4"/>
  <c r="W86" i="4"/>
  <c r="W87" i="4"/>
  <c r="W88" i="4"/>
  <c r="W89" i="4"/>
  <c r="W90" i="4"/>
  <c r="AG90" i="4" s="1"/>
  <c r="AP90" i="4" s="1"/>
  <c r="AQ90" i="4" s="1"/>
  <c r="X80" i="4"/>
  <c r="X81" i="4"/>
  <c r="AG81" i="4" s="1"/>
  <c r="AP81" i="4" s="1"/>
  <c r="AQ81" i="4" s="1"/>
  <c r="X82" i="4"/>
  <c r="X83" i="4"/>
  <c r="AG83" i="4" s="1"/>
  <c r="AP83" i="4" s="1"/>
  <c r="AQ83" i="4" s="1"/>
  <c r="X84" i="4"/>
  <c r="X85" i="4"/>
  <c r="AG85" i="4" s="1"/>
  <c r="AP85" i="4" s="1"/>
  <c r="AQ85" i="4" s="1"/>
  <c r="X86" i="4"/>
  <c r="X87" i="4"/>
  <c r="AG87" i="4" s="1"/>
  <c r="AP87" i="4" s="1"/>
  <c r="AQ87" i="4" s="1"/>
  <c r="X88" i="4"/>
  <c r="X89" i="4"/>
  <c r="AG89" i="4" s="1"/>
  <c r="AP89" i="4" s="1"/>
  <c r="AQ89" i="4" s="1"/>
  <c r="X90" i="4"/>
  <c r="Y80" i="4"/>
  <c r="AH80" i="4" s="1"/>
  <c r="Y81" i="4"/>
  <c r="Y82" i="4"/>
  <c r="AH82" i="4" s="1"/>
  <c r="Y83" i="4"/>
  <c r="Y84" i="4"/>
  <c r="Y85" i="4"/>
  <c r="AH85" i="4" s="1"/>
  <c r="Y86" i="4"/>
  <c r="AH86" i="4" s="1"/>
  <c r="Y87" i="4"/>
  <c r="Y88" i="4"/>
  <c r="AH88" i="4" s="1"/>
  <c r="Y89" i="4"/>
  <c r="AH89" i="4" s="1"/>
  <c r="Y90" i="4"/>
  <c r="AH90" i="4" s="1"/>
  <c r="Z80" i="4"/>
  <c r="Z81" i="4"/>
  <c r="AI81" i="4" s="1"/>
  <c r="Z82" i="4"/>
  <c r="Z83" i="4"/>
  <c r="AI83" i="4" s="1"/>
  <c r="Z84" i="4"/>
  <c r="Z85" i="4"/>
  <c r="AI85" i="4" s="1"/>
  <c r="Z86" i="4"/>
  <c r="Z87" i="4"/>
  <c r="AI87" i="4" s="1"/>
  <c r="Z88" i="4"/>
  <c r="Z89" i="4"/>
  <c r="AI89" i="4" s="1"/>
  <c r="Z90" i="4"/>
  <c r="AA80" i="4"/>
  <c r="AJ80" i="4" s="1"/>
  <c r="AA81" i="4"/>
  <c r="AA82" i="4"/>
  <c r="AJ82" i="4" s="1"/>
  <c r="AA83" i="4"/>
  <c r="AA84" i="4"/>
  <c r="AA85" i="4"/>
  <c r="AJ85" i="4" s="1"/>
  <c r="AA86" i="4"/>
  <c r="AJ86" i="4" s="1"/>
  <c r="AA87" i="4"/>
  <c r="AA88" i="4"/>
  <c r="AJ88" i="4" s="1"/>
  <c r="AA89" i="4"/>
  <c r="AJ89" i="4" s="1"/>
  <c r="AA90" i="4"/>
  <c r="AJ90" i="4" s="1"/>
  <c r="AB80" i="4"/>
  <c r="AB81" i="4"/>
  <c r="AK81" i="4" s="1"/>
  <c r="AB82" i="4"/>
  <c r="AB83" i="4"/>
  <c r="AK83" i="4" s="1"/>
  <c r="AB84" i="4"/>
  <c r="AB85" i="4"/>
  <c r="AK85" i="4" s="1"/>
  <c r="AB86" i="4"/>
  <c r="AB87" i="4"/>
  <c r="AK87" i="4" s="1"/>
  <c r="AB88" i="4"/>
  <c r="AB89" i="4"/>
  <c r="AK89" i="4" s="1"/>
  <c r="AB90" i="4"/>
  <c r="AC80" i="4"/>
  <c r="AL80" i="4" s="1"/>
  <c r="AC81" i="4"/>
  <c r="AC82" i="4"/>
  <c r="AL82" i="4" s="1"/>
  <c r="AC83" i="4"/>
  <c r="AC84" i="4"/>
  <c r="AC85" i="4"/>
  <c r="AL85" i="4" s="1"/>
  <c r="AC86" i="4"/>
  <c r="AL86" i="4" s="1"/>
  <c r="AC87" i="4"/>
  <c r="AC88" i="4"/>
  <c r="AL88" i="4" s="1"/>
  <c r="AC89" i="4"/>
  <c r="AL89" i="4" s="1"/>
  <c r="AC90" i="4"/>
  <c r="AL90" i="4" s="1"/>
  <c r="AD80" i="4"/>
  <c r="AD81" i="4"/>
  <c r="AM81" i="4" s="1"/>
  <c r="AD82" i="4"/>
  <c r="AD83" i="4"/>
  <c r="AM83" i="4" s="1"/>
  <c r="AD84" i="4"/>
  <c r="AD85" i="4"/>
  <c r="AM85" i="4" s="1"/>
  <c r="AD86" i="4"/>
  <c r="AD87" i="4"/>
  <c r="AM87" i="4" s="1"/>
  <c r="AD88" i="4"/>
  <c r="AD89" i="4"/>
  <c r="AM89" i="4" s="1"/>
  <c r="AD90" i="4"/>
  <c r="AE80" i="4"/>
  <c r="AN80" i="4" s="1"/>
  <c r="AE81" i="4"/>
  <c r="AE82" i="4"/>
  <c r="AN82" i="4" s="1"/>
  <c r="AE83" i="4"/>
  <c r="AE84" i="4"/>
  <c r="AE85" i="4"/>
  <c r="AN85" i="4" s="1"/>
  <c r="AE86" i="4"/>
  <c r="AN86" i="4" s="1"/>
  <c r="AE87" i="4"/>
  <c r="AE88" i="4"/>
  <c r="AN88" i="4" s="1"/>
  <c r="AE89" i="4"/>
  <c r="AN89" i="4" s="1"/>
  <c r="AE90" i="4"/>
  <c r="AN90" i="4" s="1"/>
  <c r="AF80" i="4"/>
  <c r="AF81" i="4"/>
  <c r="AO81" i="4" s="1"/>
  <c r="AF82" i="4"/>
  <c r="AF83" i="4"/>
  <c r="AO83" i="4" s="1"/>
  <c r="AF84" i="4"/>
  <c r="AF85" i="4"/>
  <c r="AO85" i="4" s="1"/>
  <c r="AF86" i="4"/>
  <c r="AF87" i="4"/>
  <c r="AO87" i="4" s="1"/>
  <c r="AF88" i="4"/>
  <c r="AF89" i="4"/>
  <c r="AO89" i="4" s="1"/>
  <c r="AF90" i="4"/>
  <c r="AG80" i="4"/>
  <c r="AP80" i="4" s="1"/>
  <c r="AQ80" i="4" s="1"/>
  <c r="AG88" i="4"/>
  <c r="AP88" i="4" s="1"/>
  <c r="AQ88" i="4" s="1"/>
  <c r="AH81" i="4"/>
  <c r="AH83" i="4"/>
  <c r="AH84" i="4"/>
  <c r="AH87" i="4"/>
  <c r="AI80" i="4"/>
  <c r="AI88" i="4"/>
  <c r="AJ81" i="4"/>
  <c r="AJ83" i="4"/>
  <c r="AJ84" i="4"/>
  <c r="AJ87" i="4"/>
  <c r="AK80" i="4"/>
  <c r="AK88" i="4"/>
  <c r="AL81" i="4"/>
  <c r="AL83" i="4"/>
  <c r="AL84" i="4"/>
  <c r="AL87" i="4"/>
  <c r="AM80" i="4"/>
  <c r="AM88" i="4"/>
  <c r="AN81" i="4"/>
  <c r="AN83" i="4"/>
  <c r="AN84" i="4"/>
  <c r="AN87" i="4"/>
  <c r="AO80" i="4"/>
  <c r="AO88" i="4"/>
  <c r="AO90" i="4" l="1"/>
  <c r="AM90" i="4"/>
  <c r="AK90" i="4"/>
  <c r="AI90" i="4"/>
  <c r="AO86" i="4"/>
  <c r="AO84" i="4"/>
  <c r="AO82" i="4"/>
  <c r="AM86" i="4"/>
  <c r="AM84" i="4"/>
  <c r="AM82" i="4"/>
  <c r="AK86" i="4"/>
  <c r="AK84" i="4"/>
  <c r="AK82" i="4"/>
  <c r="AI86" i="4"/>
  <c r="AI84" i="4"/>
  <c r="AI82" i="4"/>
  <c r="AG86" i="4"/>
  <c r="AP86" i="4" s="1"/>
  <c r="AQ86" i="4" s="1"/>
  <c r="AG84" i="4"/>
  <c r="AP84" i="4" s="1"/>
  <c r="AQ84" i="4" s="1"/>
  <c r="AG82" i="4"/>
  <c r="AP82" i="4" s="1"/>
  <c r="AQ82" i="4" s="1"/>
  <c r="W10" i="4"/>
  <c r="AE10" i="4" s="1"/>
  <c r="AN10" i="4" s="1"/>
  <c r="W11" i="4"/>
  <c r="AE11" i="4" s="1"/>
  <c r="AN11" i="4" s="1"/>
  <c r="W12" i="4"/>
  <c r="AE12" i="4" s="1"/>
  <c r="AN12" i="4" s="1"/>
  <c r="W13" i="4"/>
  <c r="AE13" i="4" s="1"/>
  <c r="AN13" i="4" s="1"/>
  <c r="W14" i="4"/>
  <c r="AE14" i="4" s="1"/>
  <c r="AN14" i="4" s="1"/>
  <c r="W15" i="4"/>
  <c r="AE15" i="4" s="1"/>
  <c r="AN15" i="4" s="1"/>
  <c r="W16" i="4"/>
  <c r="AE16" i="4" s="1"/>
  <c r="AN16" i="4" s="1"/>
  <c r="W17" i="4"/>
  <c r="AE17" i="4" s="1"/>
  <c r="AN17" i="4" s="1"/>
  <c r="W18" i="4"/>
  <c r="AE18" i="4" s="1"/>
  <c r="AN18" i="4" s="1"/>
  <c r="W19" i="4"/>
  <c r="AE19" i="4" s="1"/>
  <c r="AN19" i="4" s="1"/>
  <c r="W20" i="4"/>
  <c r="AE20" i="4" s="1"/>
  <c r="AN20" i="4" s="1"/>
  <c r="W21" i="4"/>
  <c r="AE21" i="4" s="1"/>
  <c r="AN21" i="4" s="1"/>
  <c r="W22" i="4"/>
  <c r="AE22" i="4" s="1"/>
  <c r="AN22" i="4" s="1"/>
  <c r="W23" i="4"/>
  <c r="AE23" i="4" s="1"/>
  <c r="AN23" i="4" s="1"/>
  <c r="W24" i="4"/>
  <c r="AE24" i="4" s="1"/>
  <c r="AN24" i="4" s="1"/>
  <c r="W25" i="4"/>
  <c r="AE25" i="4" s="1"/>
  <c r="AN25" i="4" s="1"/>
  <c r="W26" i="4"/>
  <c r="AE26" i="4" s="1"/>
  <c r="AN26" i="4" s="1"/>
  <c r="W27" i="4"/>
  <c r="AE27" i="4" s="1"/>
  <c r="AN27" i="4" s="1"/>
  <c r="W28" i="4"/>
  <c r="AE28" i="4" s="1"/>
  <c r="AN28" i="4" s="1"/>
  <c r="W29" i="4"/>
  <c r="AE29" i="4" s="1"/>
  <c r="AN29" i="4" s="1"/>
  <c r="W30" i="4"/>
  <c r="AE30" i="4" s="1"/>
  <c r="AN30" i="4" s="1"/>
  <c r="W31" i="4"/>
  <c r="AE31" i="4" s="1"/>
  <c r="AN31" i="4" s="1"/>
  <c r="W32" i="4"/>
  <c r="AE32" i="4" s="1"/>
  <c r="AN32" i="4" s="1"/>
  <c r="W33" i="4"/>
  <c r="AE33" i="4" s="1"/>
  <c r="AN33" i="4" s="1"/>
  <c r="W34" i="4"/>
  <c r="AE34" i="4" s="1"/>
  <c r="AN34" i="4" s="1"/>
  <c r="W35" i="4"/>
  <c r="AE35" i="4" s="1"/>
  <c r="AN35" i="4" s="1"/>
  <c r="W36" i="4"/>
  <c r="AE36" i="4" s="1"/>
  <c r="AN36" i="4" s="1"/>
  <c r="W37" i="4"/>
  <c r="AE37" i="4" s="1"/>
  <c r="AN37" i="4" s="1"/>
  <c r="W38" i="4"/>
  <c r="AE38" i="4" s="1"/>
  <c r="AN38" i="4" s="1"/>
  <c r="W39" i="4"/>
  <c r="AE39" i="4" s="1"/>
  <c r="AN39" i="4" s="1"/>
  <c r="W40" i="4"/>
  <c r="AE40" i="4" s="1"/>
  <c r="AN40" i="4" s="1"/>
  <c r="W41" i="4"/>
  <c r="AE41" i="4" s="1"/>
  <c r="AN41" i="4" s="1"/>
  <c r="W42" i="4"/>
  <c r="AE42" i="4" s="1"/>
  <c r="AN42" i="4" s="1"/>
  <c r="W43" i="4"/>
  <c r="AE43" i="4" s="1"/>
  <c r="AN43" i="4" s="1"/>
  <c r="W44" i="4"/>
  <c r="AE44" i="4" s="1"/>
  <c r="AN44" i="4" s="1"/>
  <c r="W45" i="4"/>
  <c r="AE45" i="4" s="1"/>
  <c r="AN45" i="4" s="1"/>
  <c r="W46" i="4"/>
  <c r="AE46" i="4" s="1"/>
  <c r="AN46" i="4" s="1"/>
  <c r="W47" i="4"/>
  <c r="AE47" i="4" s="1"/>
  <c r="AN47" i="4" s="1"/>
  <c r="W48" i="4"/>
  <c r="AE48" i="4" s="1"/>
  <c r="AN48" i="4" s="1"/>
  <c r="W49" i="4"/>
  <c r="AE49" i="4" s="1"/>
  <c r="AN49" i="4" s="1"/>
  <c r="W50" i="4"/>
  <c r="AE50" i="4" s="1"/>
  <c r="AN50" i="4" s="1"/>
  <c r="W51" i="4"/>
  <c r="AE51" i="4" s="1"/>
  <c r="AN51" i="4" s="1"/>
  <c r="W52" i="4"/>
  <c r="AE52" i="4" s="1"/>
  <c r="AN52" i="4" s="1"/>
  <c r="W53" i="4"/>
  <c r="AE53" i="4" s="1"/>
  <c r="AN53" i="4" s="1"/>
  <c r="W55" i="4"/>
  <c r="AE55" i="4" s="1"/>
  <c r="AN55" i="4" s="1"/>
  <c r="W54" i="4"/>
  <c r="AE54" i="4" s="1"/>
  <c r="AN54" i="4" s="1"/>
  <c r="W56" i="4"/>
  <c r="AE56" i="4" s="1"/>
  <c r="AN56" i="4" s="1"/>
  <c r="W57" i="4"/>
  <c r="AE57" i="4" s="1"/>
  <c r="AN57" i="4" s="1"/>
  <c r="W58" i="4"/>
  <c r="W59" i="4"/>
  <c r="AE59" i="4" s="1"/>
  <c r="AN59" i="4" s="1"/>
  <c r="W60" i="4"/>
  <c r="AE60" i="4" s="1"/>
  <c r="AN60" i="4" s="1"/>
  <c r="W61" i="4"/>
  <c r="AE61" i="4" s="1"/>
  <c r="AN61" i="4" s="1"/>
  <c r="W62" i="4"/>
  <c r="AE62" i="4" s="1"/>
  <c r="AN62" i="4" s="1"/>
  <c r="W63" i="4"/>
  <c r="AE63" i="4" s="1"/>
  <c r="AN63" i="4" s="1"/>
  <c r="W64" i="4"/>
  <c r="AE64" i="4" s="1"/>
  <c r="AN64" i="4" s="1"/>
  <c r="W65" i="4"/>
  <c r="AE65" i="4" s="1"/>
  <c r="AN65" i="4" s="1"/>
  <c r="W66" i="4"/>
  <c r="AE66" i="4" s="1"/>
  <c r="AN66" i="4" s="1"/>
  <c r="W67" i="4"/>
  <c r="AE67" i="4" s="1"/>
  <c r="AN67" i="4" s="1"/>
  <c r="W68" i="4"/>
  <c r="AE68" i="4" s="1"/>
  <c r="AN68" i="4" s="1"/>
  <c r="W69" i="4"/>
  <c r="AE69" i="4" s="1"/>
  <c r="AN69" i="4" s="1"/>
  <c r="W70" i="4"/>
  <c r="AE70" i="4" s="1"/>
  <c r="AN70" i="4" s="1"/>
  <c r="W71" i="4"/>
  <c r="AE71" i="4" s="1"/>
  <c r="AN71" i="4" s="1"/>
  <c r="W72" i="4"/>
  <c r="AE72" i="4" s="1"/>
  <c r="AN72" i="4" s="1"/>
  <c r="W73" i="4"/>
  <c r="AE73" i="4" s="1"/>
  <c r="AN73" i="4" s="1"/>
  <c r="W74" i="4"/>
  <c r="AE74" i="4" s="1"/>
  <c r="AN74" i="4" s="1"/>
  <c r="W75" i="4"/>
  <c r="AE75" i="4" s="1"/>
  <c r="AN75" i="4" s="1"/>
  <c r="W76" i="4"/>
  <c r="AE76" i="4" s="1"/>
  <c r="AN76" i="4" s="1"/>
  <c r="W77" i="4"/>
  <c r="AE77" i="4" s="1"/>
  <c r="AN77" i="4" s="1"/>
  <c r="W78" i="4"/>
  <c r="AE78" i="4" s="1"/>
  <c r="AN78" i="4" s="1"/>
  <c r="W79" i="4"/>
  <c r="AE79" i="4" s="1"/>
  <c r="AN79" i="4" s="1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5" i="4"/>
  <c r="X54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Y10" i="4"/>
  <c r="Y11" i="4"/>
  <c r="Y12" i="4"/>
  <c r="AH12" i="4" s="1"/>
  <c r="Y13" i="4"/>
  <c r="Y14" i="4"/>
  <c r="AH14" i="4" s="1"/>
  <c r="Y15" i="4"/>
  <c r="AH15" i="4" s="1"/>
  <c r="Y16" i="4"/>
  <c r="AH16" i="4" s="1"/>
  <c r="Y17" i="4"/>
  <c r="AH17" i="4" s="1"/>
  <c r="Y18" i="4"/>
  <c r="AH18" i="4" s="1"/>
  <c r="Y19" i="4"/>
  <c r="Y20" i="4"/>
  <c r="AH20" i="4" s="1"/>
  <c r="Y21" i="4"/>
  <c r="AH21" i="4" s="1"/>
  <c r="Y22" i="4"/>
  <c r="AH22" i="4" s="1"/>
  <c r="Y23" i="4"/>
  <c r="AH23" i="4" s="1"/>
  <c r="Y24" i="4"/>
  <c r="AH24" i="4" s="1"/>
  <c r="Y25" i="4"/>
  <c r="AH25" i="4" s="1"/>
  <c r="Y26" i="4"/>
  <c r="AH26" i="4" s="1"/>
  <c r="Y27" i="4"/>
  <c r="AH27" i="4" s="1"/>
  <c r="Y28" i="4"/>
  <c r="AH28" i="4" s="1"/>
  <c r="Y29" i="4"/>
  <c r="AH29" i="4" s="1"/>
  <c r="Y30" i="4"/>
  <c r="Y31" i="4"/>
  <c r="AH31" i="4" s="1"/>
  <c r="Y32" i="4"/>
  <c r="Y33" i="4"/>
  <c r="AH33" i="4" s="1"/>
  <c r="Y34" i="4"/>
  <c r="Y35" i="4"/>
  <c r="AH35" i="4" s="1"/>
  <c r="Y36" i="4"/>
  <c r="AH36" i="4" s="1"/>
  <c r="Y37" i="4"/>
  <c r="AH37" i="4" s="1"/>
  <c r="Y38" i="4"/>
  <c r="AH38" i="4" s="1"/>
  <c r="Y39" i="4"/>
  <c r="AH39" i="4" s="1"/>
  <c r="Y40" i="4"/>
  <c r="AH40" i="4" s="1"/>
  <c r="Y41" i="4"/>
  <c r="AH41" i="4" s="1"/>
  <c r="Y42" i="4"/>
  <c r="AH42" i="4" s="1"/>
  <c r="Y43" i="4"/>
  <c r="AH43" i="4" s="1"/>
  <c r="Y44" i="4"/>
  <c r="AH44" i="4" s="1"/>
  <c r="Y45" i="4"/>
  <c r="AH45" i="4" s="1"/>
  <c r="Y46" i="4"/>
  <c r="AH46" i="4" s="1"/>
  <c r="Y47" i="4"/>
  <c r="AH47" i="4" s="1"/>
  <c r="Y48" i="4"/>
  <c r="AH48" i="4" s="1"/>
  <c r="Y49" i="4"/>
  <c r="AH49" i="4" s="1"/>
  <c r="Y50" i="4"/>
  <c r="AH50" i="4" s="1"/>
  <c r="Y51" i="4"/>
  <c r="AH51" i="4" s="1"/>
  <c r="Y52" i="4"/>
  <c r="AH52" i="4" s="1"/>
  <c r="Y53" i="4"/>
  <c r="AH53" i="4" s="1"/>
  <c r="Y55" i="4"/>
  <c r="AH55" i="4" s="1"/>
  <c r="Y54" i="4"/>
  <c r="AH54" i="4" s="1"/>
  <c r="Y56" i="4"/>
  <c r="AH56" i="4" s="1"/>
  <c r="Y57" i="4"/>
  <c r="AH57" i="4" s="1"/>
  <c r="Y58" i="4"/>
  <c r="AH58" i="4" s="1"/>
  <c r="Y59" i="4"/>
  <c r="AH59" i="4" s="1"/>
  <c r="Y60" i="4"/>
  <c r="AH60" i="4" s="1"/>
  <c r="Y61" i="4"/>
  <c r="AH61" i="4" s="1"/>
  <c r="Y62" i="4"/>
  <c r="AH62" i="4" s="1"/>
  <c r="Y63" i="4"/>
  <c r="Y64" i="4"/>
  <c r="AH64" i="4" s="1"/>
  <c r="Y65" i="4"/>
  <c r="AH65" i="4" s="1"/>
  <c r="Y66" i="4"/>
  <c r="AH66" i="4" s="1"/>
  <c r="Y67" i="4"/>
  <c r="AH67" i="4" s="1"/>
  <c r="Y68" i="4"/>
  <c r="AH68" i="4" s="1"/>
  <c r="Y69" i="4"/>
  <c r="AH69" i="4" s="1"/>
  <c r="Y70" i="4"/>
  <c r="AH70" i="4" s="1"/>
  <c r="Y71" i="4"/>
  <c r="AH71" i="4" s="1"/>
  <c r="Y72" i="4"/>
  <c r="AH72" i="4" s="1"/>
  <c r="Y73" i="4"/>
  <c r="AH73" i="4" s="1"/>
  <c r="Y74" i="4"/>
  <c r="AH74" i="4" s="1"/>
  <c r="Y75" i="4"/>
  <c r="AH75" i="4" s="1"/>
  <c r="Y76" i="4"/>
  <c r="AH76" i="4" s="1"/>
  <c r="Y77" i="4"/>
  <c r="AH77" i="4" s="1"/>
  <c r="Y78" i="4"/>
  <c r="AH78" i="4" s="1"/>
  <c r="Y79" i="4"/>
  <c r="AH79" i="4" s="1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5" i="4"/>
  <c r="Z54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AA10" i="4"/>
  <c r="AA11" i="4"/>
  <c r="AA12" i="4"/>
  <c r="AJ12" i="4" s="1"/>
  <c r="AA13" i="4"/>
  <c r="AA14" i="4"/>
  <c r="AJ14" i="4" s="1"/>
  <c r="AA15" i="4"/>
  <c r="AJ15" i="4" s="1"/>
  <c r="AA16" i="4"/>
  <c r="AJ16" i="4" s="1"/>
  <c r="AA17" i="4"/>
  <c r="AJ17" i="4" s="1"/>
  <c r="AA18" i="4"/>
  <c r="AJ18" i="4" s="1"/>
  <c r="AA19" i="4"/>
  <c r="AA20" i="4"/>
  <c r="AJ20" i="4" s="1"/>
  <c r="AA21" i="4"/>
  <c r="AJ21" i="4" s="1"/>
  <c r="AA22" i="4"/>
  <c r="AJ22" i="4" s="1"/>
  <c r="AA23" i="4"/>
  <c r="AJ23" i="4" s="1"/>
  <c r="AA24" i="4"/>
  <c r="AJ24" i="4" s="1"/>
  <c r="AA25" i="4"/>
  <c r="AJ25" i="4" s="1"/>
  <c r="AA26" i="4"/>
  <c r="AJ26" i="4" s="1"/>
  <c r="AA27" i="4"/>
  <c r="AJ27" i="4" s="1"/>
  <c r="AA28" i="4"/>
  <c r="AJ28" i="4" s="1"/>
  <c r="AA29" i="4"/>
  <c r="AJ29" i="4" s="1"/>
  <c r="AA30" i="4"/>
  <c r="AA31" i="4"/>
  <c r="AJ31" i="4" s="1"/>
  <c r="AA32" i="4"/>
  <c r="AA33" i="4"/>
  <c r="AJ33" i="4" s="1"/>
  <c r="AA34" i="4"/>
  <c r="AA35" i="4"/>
  <c r="AJ35" i="4" s="1"/>
  <c r="AA36" i="4"/>
  <c r="AJ36" i="4" s="1"/>
  <c r="AA37" i="4"/>
  <c r="AJ37" i="4" s="1"/>
  <c r="AA38" i="4"/>
  <c r="AJ38" i="4" s="1"/>
  <c r="AA39" i="4"/>
  <c r="AJ39" i="4" s="1"/>
  <c r="AA40" i="4"/>
  <c r="AJ40" i="4" s="1"/>
  <c r="AA41" i="4"/>
  <c r="AJ41" i="4" s="1"/>
  <c r="AA42" i="4"/>
  <c r="AJ42" i="4" s="1"/>
  <c r="AA43" i="4"/>
  <c r="AJ43" i="4" s="1"/>
  <c r="AA44" i="4"/>
  <c r="AJ44" i="4" s="1"/>
  <c r="AA45" i="4"/>
  <c r="AJ45" i="4" s="1"/>
  <c r="AA46" i="4"/>
  <c r="AJ46" i="4" s="1"/>
  <c r="AA47" i="4"/>
  <c r="AJ47" i="4" s="1"/>
  <c r="AA48" i="4"/>
  <c r="AJ48" i="4" s="1"/>
  <c r="AA49" i="4"/>
  <c r="AJ49" i="4" s="1"/>
  <c r="AA50" i="4"/>
  <c r="AJ50" i="4" s="1"/>
  <c r="AA51" i="4"/>
  <c r="AJ51" i="4" s="1"/>
  <c r="AA52" i="4"/>
  <c r="AJ52" i="4" s="1"/>
  <c r="AA53" i="4"/>
  <c r="AJ53" i="4" s="1"/>
  <c r="AA55" i="4"/>
  <c r="AJ55" i="4" s="1"/>
  <c r="AA54" i="4"/>
  <c r="AJ54" i="4" s="1"/>
  <c r="AA56" i="4"/>
  <c r="AJ56" i="4" s="1"/>
  <c r="AA57" i="4"/>
  <c r="AJ57" i="4" s="1"/>
  <c r="AA58" i="4"/>
  <c r="AJ58" i="4" s="1"/>
  <c r="AA59" i="4"/>
  <c r="AJ59" i="4" s="1"/>
  <c r="AA60" i="4"/>
  <c r="AJ60" i="4" s="1"/>
  <c r="AA61" i="4"/>
  <c r="AJ61" i="4" s="1"/>
  <c r="AA62" i="4"/>
  <c r="AJ62" i="4" s="1"/>
  <c r="AA63" i="4"/>
  <c r="AA64" i="4"/>
  <c r="AJ64" i="4" s="1"/>
  <c r="AA65" i="4"/>
  <c r="AJ65" i="4" s="1"/>
  <c r="AA66" i="4"/>
  <c r="AJ66" i="4" s="1"/>
  <c r="AA67" i="4"/>
  <c r="AJ67" i="4" s="1"/>
  <c r="AA68" i="4"/>
  <c r="AJ68" i="4" s="1"/>
  <c r="AA69" i="4"/>
  <c r="AJ69" i="4" s="1"/>
  <c r="AA70" i="4"/>
  <c r="AJ70" i="4" s="1"/>
  <c r="AA71" i="4"/>
  <c r="AJ71" i="4" s="1"/>
  <c r="AA72" i="4"/>
  <c r="AJ72" i="4" s="1"/>
  <c r="AA73" i="4"/>
  <c r="AJ73" i="4" s="1"/>
  <c r="AA74" i="4"/>
  <c r="AJ74" i="4" s="1"/>
  <c r="AA75" i="4"/>
  <c r="AJ75" i="4" s="1"/>
  <c r="AA76" i="4"/>
  <c r="AJ76" i="4" s="1"/>
  <c r="AA77" i="4"/>
  <c r="AJ77" i="4" s="1"/>
  <c r="AA78" i="4"/>
  <c r="AJ78" i="4" s="1"/>
  <c r="AA79" i="4"/>
  <c r="AJ79" i="4" s="1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5" i="4"/>
  <c r="AB54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C10" i="4"/>
  <c r="AC11" i="4"/>
  <c r="AC12" i="4"/>
  <c r="AL12" i="4" s="1"/>
  <c r="AC13" i="4"/>
  <c r="AC14" i="4"/>
  <c r="AL14" i="4" s="1"/>
  <c r="AC15" i="4"/>
  <c r="AL15" i="4" s="1"/>
  <c r="AC16" i="4"/>
  <c r="AL16" i="4" s="1"/>
  <c r="AC17" i="4"/>
  <c r="AL17" i="4" s="1"/>
  <c r="AC18" i="4"/>
  <c r="AL18" i="4" s="1"/>
  <c r="AC19" i="4"/>
  <c r="AC20" i="4"/>
  <c r="AL20" i="4" s="1"/>
  <c r="AC21" i="4"/>
  <c r="AL21" i="4" s="1"/>
  <c r="AC22" i="4"/>
  <c r="AL22" i="4" s="1"/>
  <c r="AC23" i="4"/>
  <c r="AL23" i="4" s="1"/>
  <c r="AC24" i="4"/>
  <c r="AL24" i="4" s="1"/>
  <c r="AC25" i="4"/>
  <c r="AL25" i="4" s="1"/>
  <c r="AC26" i="4"/>
  <c r="AL26" i="4" s="1"/>
  <c r="AC27" i="4"/>
  <c r="AL27" i="4" s="1"/>
  <c r="AC28" i="4"/>
  <c r="AL28" i="4" s="1"/>
  <c r="AC29" i="4"/>
  <c r="AL29" i="4" s="1"/>
  <c r="AC30" i="4"/>
  <c r="AC31" i="4"/>
  <c r="AL31" i="4" s="1"/>
  <c r="AC32" i="4"/>
  <c r="AC33" i="4"/>
  <c r="AL33" i="4" s="1"/>
  <c r="AC34" i="4"/>
  <c r="AC35" i="4"/>
  <c r="AL35" i="4" s="1"/>
  <c r="AC36" i="4"/>
  <c r="AL36" i="4" s="1"/>
  <c r="AC37" i="4"/>
  <c r="AL37" i="4" s="1"/>
  <c r="AC38" i="4"/>
  <c r="AL38" i="4" s="1"/>
  <c r="AC39" i="4"/>
  <c r="AL39" i="4" s="1"/>
  <c r="AC40" i="4"/>
  <c r="AL40" i="4" s="1"/>
  <c r="AC41" i="4"/>
  <c r="AL41" i="4" s="1"/>
  <c r="AC42" i="4"/>
  <c r="AL42" i="4" s="1"/>
  <c r="AC43" i="4"/>
  <c r="AL43" i="4" s="1"/>
  <c r="AC44" i="4"/>
  <c r="AL44" i="4" s="1"/>
  <c r="AC45" i="4"/>
  <c r="AL45" i="4" s="1"/>
  <c r="AC46" i="4"/>
  <c r="AL46" i="4" s="1"/>
  <c r="AC47" i="4"/>
  <c r="AL47" i="4" s="1"/>
  <c r="AC48" i="4"/>
  <c r="AL48" i="4" s="1"/>
  <c r="AC49" i="4"/>
  <c r="AL49" i="4" s="1"/>
  <c r="AC50" i="4"/>
  <c r="AL50" i="4" s="1"/>
  <c r="AC51" i="4"/>
  <c r="AL51" i="4" s="1"/>
  <c r="AC52" i="4"/>
  <c r="AL52" i="4" s="1"/>
  <c r="AC53" i="4"/>
  <c r="AL53" i="4" s="1"/>
  <c r="AC55" i="4"/>
  <c r="AL55" i="4" s="1"/>
  <c r="AC54" i="4"/>
  <c r="AL54" i="4" s="1"/>
  <c r="AC56" i="4"/>
  <c r="AL56" i="4" s="1"/>
  <c r="AC57" i="4"/>
  <c r="AL57" i="4" s="1"/>
  <c r="AC58" i="4"/>
  <c r="AL58" i="4" s="1"/>
  <c r="AC59" i="4"/>
  <c r="AL59" i="4" s="1"/>
  <c r="AC60" i="4"/>
  <c r="AL60" i="4" s="1"/>
  <c r="AC61" i="4"/>
  <c r="AL61" i="4" s="1"/>
  <c r="AC62" i="4"/>
  <c r="AL62" i="4" s="1"/>
  <c r="AC63" i="4"/>
  <c r="AC64" i="4"/>
  <c r="AL64" i="4" s="1"/>
  <c r="AC65" i="4"/>
  <c r="AL65" i="4" s="1"/>
  <c r="AC66" i="4"/>
  <c r="AL66" i="4" s="1"/>
  <c r="AC67" i="4"/>
  <c r="AL67" i="4" s="1"/>
  <c r="AC68" i="4"/>
  <c r="AL68" i="4" s="1"/>
  <c r="AC69" i="4"/>
  <c r="AL69" i="4" s="1"/>
  <c r="AC70" i="4"/>
  <c r="AL70" i="4" s="1"/>
  <c r="AC71" i="4"/>
  <c r="AL71" i="4" s="1"/>
  <c r="AC72" i="4"/>
  <c r="AL72" i="4" s="1"/>
  <c r="AC73" i="4"/>
  <c r="AL73" i="4" s="1"/>
  <c r="AC74" i="4"/>
  <c r="AL74" i="4" s="1"/>
  <c r="AC75" i="4"/>
  <c r="AL75" i="4" s="1"/>
  <c r="AC76" i="4"/>
  <c r="AL76" i="4" s="1"/>
  <c r="AC77" i="4"/>
  <c r="AL77" i="4" s="1"/>
  <c r="AC78" i="4"/>
  <c r="AL78" i="4" s="1"/>
  <c r="AC79" i="4"/>
  <c r="AL79" i="4" s="1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5" i="4"/>
  <c r="AD54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E58" i="4"/>
  <c r="AN58" i="4" s="1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5" i="4"/>
  <c r="AF54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L34" i="4" l="1"/>
  <c r="AJ34" i="4"/>
  <c r="AH34" i="4"/>
  <c r="AL32" i="4"/>
  <c r="AJ32" i="4"/>
  <c r="AH32" i="4"/>
  <c r="AL30" i="4"/>
  <c r="AJ30" i="4"/>
  <c r="AH30" i="4"/>
  <c r="AL19" i="4"/>
  <c r="AJ19" i="4"/>
  <c r="AH19" i="4"/>
  <c r="AL13" i="4"/>
  <c r="AJ13" i="4"/>
  <c r="AH13" i="4"/>
  <c r="AL63" i="4"/>
  <c r="AJ63" i="4"/>
  <c r="AH63" i="4"/>
  <c r="AL11" i="4"/>
  <c r="AJ11" i="4"/>
  <c r="AH11" i="4"/>
  <c r="AM11" i="4"/>
  <c r="AL10" i="4"/>
  <c r="AK59" i="4"/>
  <c r="AO59" i="4"/>
  <c r="AG54" i="4"/>
  <c r="AP54" i="4" s="1"/>
  <c r="AQ54" i="4" s="1"/>
  <c r="AJ10" i="4"/>
  <c r="AH10" i="4"/>
  <c r="AG10" i="4"/>
  <c r="AP10" i="4" s="1"/>
  <c r="AQ10" i="4" s="1"/>
  <c r="AI42" i="4"/>
  <c r="AO77" i="4"/>
  <c r="AO76" i="4"/>
  <c r="AO74" i="4"/>
  <c r="AO73" i="4"/>
  <c r="AO71" i="4"/>
  <c r="AO70" i="4"/>
  <c r="AO67" i="4"/>
  <c r="AO64" i="4"/>
  <c r="AO61" i="4"/>
  <c r="AO55" i="4"/>
  <c r="AO53" i="4"/>
  <c r="AO52" i="4"/>
  <c r="AO49" i="4"/>
  <c r="AO46" i="4"/>
  <c r="AO43" i="4"/>
  <c r="AO42" i="4"/>
  <c r="AO40" i="4"/>
  <c r="AO39" i="4"/>
  <c r="AO35" i="4"/>
  <c r="AO34" i="4"/>
  <c r="AO32" i="4"/>
  <c r="AO31" i="4"/>
  <c r="AO29" i="4"/>
  <c r="AO28" i="4"/>
  <c r="AO26" i="4"/>
  <c r="AO25" i="4"/>
  <c r="AO23" i="4"/>
  <c r="AO21" i="4"/>
  <c r="AO18" i="4"/>
  <c r="AO17" i="4"/>
  <c r="AO14" i="4"/>
  <c r="AO11" i="4"/>
  <c r="AM77" i="4"/>
  <c r="AM76" i="4"/>
  <c r="AM74" i="4"/>
  <c r="AM73" i="4"/>
  <c r="AM71" i="4"/>
  <c r="AM70" i="4"/>
  <c r="AM67" i="4"/>
  <c r="AM64" i="4"/>
  <c r="AM61" i="4"/>
  <c r="AM59" i="4"/>
  <c r="AM55" i="4"/>
  <c r="AM53" i="4"/>
  <c r="AM52" i="4"/>
  <c r="AM49" i="4"/>
  <c r="AM46" i="4"/>
  <c r="AM43" i="4"/>
  <c r="AM42" i="4"/>
  <c r="AM40" i="4"/>
  <c r="AM39" i="4"/>
  <c r="AM35" i="4"/>
  <c r="AM34" i="4"/>
  <c r="AM32" i="4"/>
  <c r="AM31" i="4"/>
  <c r="AM29" i="4"/>
  <c r="AM28" i="4"/>
  <c r="AM26" i="4"/>
  <c r="AM25" i="4"/>
  <c r="AM23" i="4"/>
  <c r="AM21" i="4"/>
  <c r="AM18" i="4"/>
  <c r="AM17" i="4"/>
  <c r="AM14" i="4"/>
  <c r="AK77" i="4"/>
  <c r="AK76" i="4"/>
  <c r="AK74" i="4"/>
  <c r="AK73" i="4"/>
  <c r="AK71" i="4"/>
  <c r="AK70" i="4"/>
  <c r="AK67" i="4"/>
  <c r="AK64" i="4"/>
  <c r="AK61" i="4"/>
  <c r="AK55" i="4"/>
  <c r="AK53" i="4"/>
  <c r="AK52" i="4"/>
  <c r="AK49" i="4"/>
  <c r="AK46" i="4"/>
  <c r="AK43" i="4"/>
  <c r="AK42" i="4"/>
  <c r="AK40" i="4"/>
  <c r="AK39" i="4"/>
  <c r="AK35" i="4"/>
  <c r="AK34" i="4"/>
  <c r="AK32" i="4"/>
  <c r="AK31" i="4"/>
  <c r="AK29" i="4"/>
  <c r="AK28" i="4"/>
  <c r="AK26" i="4"/>
  <c r="AK25" i="4"/>
  <c r="AK23" i="4"/>
  <c r="AK21" i="4"/>
  <c r="AK18" i="4"/>
  <c r="AK17" i="4"/>
  <c r="AK14" i="4"/>
  <c r="AK11" i="4"/>
  <c r="AI77" i="4"/>
  <c r="AI76" i="4"/>
  <c r="AI74" i="4"/>
  <c r="AI73" i="4"/>
  <c r="AI71" i="4"/>
  <c r="AI70" i="4"/>
  <c r="AI67" i="4"/>
  <c r="AI64" i="4"/>
  <c r="AI61" i="4"/>
  <c r="AI59" i="4"/>
  <c r="AI55" i="4"/>
  <c r="AI53" i="4"/>
  <c r="AI52" i="4"/>
  <c r="AI49" i="4"/>
  <c r="AI46" i="4"/>
  <c r="AI43" i="4"/>
  <c r="AI40" i="4"/>
  <c r="AI39" i="4"/>
  <c r="AI35" i="4"/>
  <c r="AI34" i="4"/>
  <c r="AI32" i="4"/>
  <c r="AI31" i="4"/>
  <c r="AI29" i="4"/>
  <c r="AI28" i="4"/>
  <c r="AI26" i="4"/>
  <c r="AI25" i="4"/>
  <c r="AI23" i="4"/>
  <c r="AI21" i="4"/>
  <c r="AI18" i="4"/>
  <c r="AI17" i="4"/>
  <c r="AI14" i="4"/>
  <c r="AI11" i="4"/>
  <c r="AG77" i="4"/>
  <c r="AP77" i="4" s="1"/>
  <c r="AQ77" i="4" s="1"/>
  <c r="AG76" i="4"/>
  <c r="AP76" i="4" s="1"/>
  <c r="AQ76" i="4" s="1"/>
  <c r="AG74" i="4"/>
  <c r="AP74" i="4" s="1"/>
  <c r="AQ74" i="4" s="1"/>
  <c r="AG73" i="4"/>
  <c r="AP73" i="4" s="1"/>
  <c r="AQ73" i="4" s="1"/>
  <c r="AG71" i="4"/>
  <c r="AP71" i="4" s="1"/>
  <c r="AQ71" i="4" s="1"/>
  <c r="AG70" i="4"/>
  <c r="AP70" i="4" s="1"/>
  <c r="AQ70" i="4" s="1"/>
  <c r="AG67" i="4"/>
  <c r="AP67" i="4" s="1"/>
  <c r="AQ67" i="4" s="1"/>
  <c r="AG64" i="4"/>
  <c r="AP64" i="4" s="1"/>
  <c r="AQ64" i="4" s="1"/>
  <c r="AG61" i="4"/>
  <c r="AP61" i="4" s="1"/>
  <c r="AQ61" i="4" s="1"/>
  <c r="AG59" i="4"/>
  <c r="AP59" i="4" s="1"/>
  <c r="AQ59" i="4" s="1"/>
  <c r="AG55" i="4"/>
  <c r="AP55" i="4" s="1"/>
  <c r="AQ55" i="4" s="1"/>
  <c r="AG53" i="4"/>
  <c r="AP53" i="4" s="1"/>
  <c r="AQ53" i="4" s="1"/>
  <c r="AG52" i="4"/>
  <c r="AP52" i="4" s="1"/>
  <c r="AQ52" i="4" s="1"/>
  <c r="AG49" i="4"/>
  <c r="AP49" i="4" s="1"/>
  <c r="AQ49" i="4" s="1"/>
  <c r="AG46" i="4"/>
  <c r="AP46" i="4" s="1"/>
  <c r="AQ46" i="4" s="1"/>
  <c r="AG43" i="4"/>
  <c r="AP43" i="4" s="1"/>
  <c r="AQ43" i="4" s="1"/>
  <c r="AG42" i="4"/>
  <c r="AP42" i="4" s="1"/>
  <c r="AQ42" i="4" s="1"/>
  <c r="AG40" i="4"/>
  <c r="AP40" i="4" s="1"/>
  <c r="AQ40" i="4" s="1"/>
  <c r="AG39" i="4"/>
  <c r="AP39" i="4" s="1"/>
  <c r="AQ39" i="4" s="1"/>
  <c r="AG35" i="4"/>
  <c r="AP35" i="4" s="1"/>
  <c r="AQ35" i="4" s="1"/>
  <c r="AG34" i="4"/>
  <c r="AP34" i="4" s="1"/>
  <c r="AQ34" i="4" s="1"/>
  <c r="AG32" i="4"/>
  <c r="AP32" i="4" s="1"/>
  <c r="AQ32" i="4" s="1"/>
  <c r="AG31" i="4"/>
  <c r="AP31" i="4" s="1"/>
  <c r="AQ31" i="4" s="1"/>
  <c r="AG29" i="4"/>
  <c r="AP29" i="4" s="1"/>
  <c r="AQ29" i="4" s="1"/>
  <c r="AG28" i="4"/>
  <c r="AP28" i="4" s="1"/>
  <c r="AQ28" i="4" s="1"/>
  <c r="AG26" i="4"/>
  <c r="AP26" i="4" s="1"/>
  <c r="AQ26" i="4" s="1"/>
  <c r="AG25" i="4"/>
  <c r="AP25" i="4" s="1"/>
  <c r="AQ25" i="4" s="1"/>
  <c r="AG23" i="4"/>
  <c r="AP23" i="4" s="1"/>
  <c r="AQ23" i="4" s="1"/>
  <c r="AG21" i="4"/>
  <c r="AP21" i="4" s="1"/>
  <c r="AQ21" i="4" s="1"/>
  <c r="AG18" i="4"/>
  <c r="AP18" i="4" s="1"/>
  <c r="AQ18" i="4" s="1"/>
  <c r="AG17" i="4"/>
  <c r="AP17" i="4" s="1"/>
  <c r="AQ17" i="4" s="1"/>
  <c r="AG14" i="4"/>
  <c r="AP14" i="4" s="1"/>
  <c r="AQ14" i="4" s="1"/>
  <c r="AG11" i="4"/>
  <c r="AP11" i="4" s="1"/>
  <c r="AQ11" i="4" s="1"/>
  <c r="AG65" i="4"/>
  <c r="AP65" i="4" s="1"/>
  <c r="AQ65" i="4" s="1"/>
  <c r="AG44" i="4"/>
  <c r="AP44" i="4" s="1"/>
  <c r="AQ44" i="4" s="1"/>
  <c r="AG33" i="4"/>
  <c r="AP33" i="4" s="1"/>
  <c r="AQ33" i="4" s="1"/>
  <c r="AG22" i="4"/>
  <c r="AP22" i="4" s="1"/>
  <c r="AQ22" i="4" s="1"/>
  <c r="AG50" i="4"/>
  <c r="AP50" i="4" s="1"/>
  <c r="AQ50" i="4" s="1"/>
  <c r="AG38" i="4"/>
  <c r="AP38" i="4" s="1"/>
  <c r="AQ38" i="4" s="1"/>
  <c r="AG27" i="4"/>
  <c r="AP27" i="4" s="1"/>
  <c r="AQ27" i="4" s="1"/>
  <c r="AG16" i="4"/>
  <c r="AP16" i="4" s="1"/>
  <c r="AQ16" i="4" s="1"/>
  <c r="AI79" i="4"/>
  <c r="AK79" i="4"/>
  <c r="AG78" i="4"/>
  <c r="AP78" i="4" s="1"/>
  <c r="AQ78" i="4" s="1"/>
  <c r="AI78" i="4"/>
  <c r="AK78" i="4"/>
  <c r="AG75" i="4"/>
  <c r="AP75" i="4" s="1"/>
  <c r="AQ75" i="4" s="1"/>
  <c r="AI75" i="4"/>
  <c r="AK75" i="4"/>
  <c r="AG72" i="4"/>
  <c r="AP72" i="4" s="1"/>
  <c r="AQ72" i="4" s="1"/>
  <c r="AI72" i="4"/>
  <c r="AK72" i="4"/>
  <c r="AG69" i="4"/>
  <c r="AP69" i="4" s="1"/>
  <c r="AQ69" i="4" s="1"/>
  <c r="AI69" i="4"/>
  <c r="AK69" i="4"/>
  <c r="AI68" i="4"/>
  <c r="AK68" i="4"/>
  <c r="AM68" i="4"/>
  <c r="AG66" i="4"/>
  <c r="AP66" i="4" s="1"/>
  <c r="AQ66" i="4" s="1"/>
  <c r="AI66" i="4"/>
  <c r="AK66" i="4"/>
  <c r="AM66" i="4"/>
  <c r="AI65" i="4"/>
  <c r="AK65" i="4"/>
  <c r="AM65" i="4"/>
  <c r="AG63" i="4"/>
  <c r="AP63" i="4" s="1"/>
  <c r="AQ63" i="4" s="1"/>
  <c r="AI63" i="4"/>
  <c r="AK63" i="4"/>
  <c r="AM63" i="4"/>
  <c r="AI62" i="4"/>
  <c r="AK62" i="4"/>
  <c r="AM62" i="4"/>
  <c r="AG60" i="4"/>
  <c r="AP60" i="4" s="1"/>
  <c r="AQ60" i="4" s="1"/>
  <c r="AI60" i="4"/>
  <c r="AK60" i="4"/>
  <c r="AM60" i="4"/>
  <c r="AG58" i="4"/>
  <c r="AP58" i="4" s="1"/>
  <c r="AQ58" i="4" s="1"/>
  <c r="AI58" i="4"/>
  <c r="AK58" i="4"/>
  <c r="AM58" i="4"/>
  <c r="AI57" i="4"/>
  <c r="AK57" i="4"/>
  <c r="AM57" i="4"/>
  <c r="AG56" i="4"/>
  <c r="AP56" i="4" s="1"/>
  <c r="AQ56" i="4" s="1"/>
  <c r="AI56" i="4"/>
  <c r="AK56" i="4"/>
  <c r="AM56" i="4"/>
  <c r="AI54" i="4"/>
  <c r="AK54" i="4"/>
  <c r="AM54" i="4"/>
  <c r="AG51" i="4"/>
  <c r="AP51" i="4" s="1"/>
  <c r="AQ51" i="4" s="1"/>
  <c r="AI51" i="4"/>
  <c r="AK51" i="4"/>
  <c r="AM51" i="4"/>
  <c r="AI50" i="4"/>
  <c r="AK50" i="4"/>
  <c r="AM50" i="4"/>
  <c r="AG48" i="4"/>
  <c r="AP48" i="4" s="1"/>
  <c r="AQ48" i="4" s="1"/>
  <c r="AI48" i="4"/>
  <c r="AK48" i="4"/>
  <c r="AM48" i="4"/>
  <c r="AI47" i="4"/>
  <c r="AK47" i="4"/>
  <c r="AM47" i="4"/>
  <c r="AG45" i="4"/>
  <c r="AP45" i="4" s="1"/>
  <c r="AQ45" i="4" s="1"/>
  <c r="AI45" i="4"/>
  <c r="AK45" i="4"/>
  <c r="AM45" i="4"/>
  <c r="AI44" i="4"/>
  <c r="AK44" i="4"/>
  <c r="AM44" i="4"/>
  <c r="AI41" i="4"/>
  <c r="AK41" i="4"/>
  <c r="AM41" i="4"/>
  <c r="AI38" i="4"/>
  <c r="AK38" i="4"/>
  <c r="AM38" i="4"/>
  <c r="AG37" i="4"/>
  <c r="AP37" i="4" s="1"/>
  <c r="AQ37" i="4" s="1"/>
  <c r="AI37" i="4"/>
  <c r="AK37" i="4"/>
  <c r="AM37" i="4"/>
  <c r="AI36" i="4"/>
  <c r="AK36" i="4"/>
  <c r="AM36" i="4"/>
  <c r="AI33" i="4"/>
  <c r="AK33" i="4"/>
  <c r="AM33" i="4"/>
  <c r="AI30" i="4"/>
  <c r="AK30" i="4"/>
  <c r="AM30" i="4"/>
  <c r="AI27" i="4"/>
  <c r="AK27" i="4"/>
  <c r="AM27" i="4"/>
  <c r="AI24" i="4"/>
  <c r="AK24" i="4"/>
  <c r="AM24" i="4"/>
  <c r="AI22" i="4"/>
  <c r="AK22" i="4"/>
  <c r="AM22" i="4"/>
  <c r="AG20" i="4"/>
  <c r="AP20" i="4" s="1"/>
  <c r="AQ20" i="4" s="1"/>
  <c r="AI20" i="4"/>
  <c r="AK20" i="4"/>
  <c r="AM20" i="4"/>
  <c r="AI19" i="4"/>
  <c r="AK19" i="4"/>
  <c r="AM19" i="4"/>
  <c r="AI16" i="4"/>
  <c r="AK16" i="4"/>
  <c r="AM16" i="4"/>
  <c r="AG15" i="4"/>
  <c r="AP15" i="4" s="1"/>
  <c r="AQ15" i="4" s="1"/>
  <c r="AI15" i="4"/>
  <c r="AK15" i="4"/>
  <c r="AM15" i="4"/>
  <c r="AI13" i="4"/>
  <c r="AK13" i="4"/>
  <c r="AM13" i="4"/>
  <c r="AG12" i="4"/>
  <c r="AP12" i="4" s="1"/>
  <c r="AQ12" i="4" s="1"/>
  <c r="AI12" i="4"/>
  <c r="AK12" i="4"/>
  <c r="AM12" i="4"/>
  <c r="AI10" i="4"/>
  <c r="AK10" i="4"/>
  <c r="AM10" i="4"/>
  <c r="AO79" i="4"/>
  <c r="AO78" i="4"/>
  <c r="AO75" i="4"/>
  <c r="AO72" i="4"/>
  <c r="AO69" i="4"/>
  <c r="AO68" i="4"/>
  <c r="AO66" i="4"/>
  <c r="AO65" i="4"/>
  <c r="AO63" i="4"/>
  <c r="AO62" i="4"/>
  <c r="AO60" i="4"/>
  <c r="AO58" i="4"/>
  <c r="AO57" i="4"/>
  <c r="AO56" i="4"/>
  <c r="AO54" i="4"/>
  <c r="AO51" i="4"/>
  <c r="AO50" i="4"/>
  <c r="AO48" i="4"/>
  <c r="AO47" i="4"/>
  <c r="AO45" i="4"/>
  <c r="AO44" i="4"/>
  <c r="AO41" i="4"/>
  <c r="AO38" i="4"/>
  <c r="AO37" i="4"/>
  <c r="AO36" i="4"/>
  <c r="AO33" i="4"/>
  <c r="AO30" i="4"/>
  <c r="AO27" i="4"/>
  <c r="AO24" i="4"/>
  <c r="AO22" i="4"/>
  <c r="AO20" i="4"/>
  <c r="AO19" i="4"/>
  <c r="AO16" i="4"/>
  <c r="AO15" i="4"/>
  <c r="AO13" i="4"/>
  <c r="AO12" i="4"/>
  <c r="AO10" i="4"/>
  <c r="AM79" i="4"/>
  <c r="AM78" i="4"/>
  <c r="AM75" i="4"/>
  <c r="AM72" i="4"/>
  <c r="AM69" i="4"/>
  <c r="AG79" i="4"/>
  <c r="AP79" i="4" s="1"/>
  <c r="AQ79" i="4" s="1"/>
  <c r="AG68" i="4"/>
  <c r="AP68" i="4" s="1"/>
  <c r="AQ68" i="4" s="1"/>
  <c r="AG62" i="4"/>
  <c r="AP62" i="4" s="1"/>
  <c r="AQ62" i="4" s="1"/>
  <c r="AG57" i="4"/>
  <c r="AP57" i="4" s="1"/>
  <c r="AQ57" i="4" s="1"/>
  <c r="AG47" i="4"/>
  <c r="AP47" i="4" s="1"/>
  <c r="AQ47" i="4" s="1"/>
  <c r="AG41" i="4"/>
  <c r="AP41" i="4" s="1"/>
  <c r="AQ41" i="4" s="1"/>
  <c r="AG36" i="4"/>
  <c r="AP36" i="4" s="1"/>
  <c r="AQ36" i="4" s="1"/>
  <c r="AG30" i="4"/>
  <c r="AP30" i="4" s="1"/>
  <c r="AQ30" i="4" s="1"/>
  <c r="AG24" i="4"/>
  <c r="AP24" i="4" s="1"/>
  <c r="AQ24" i="4" s="1"/>
  <c r="AG19" i="4"/>
  <c r="AP19" i="4" s="1"/>
  <c r="AQ19" i="4" s="1"/>
  <c r="AG13" i="4"/>
  <c r="AP13" i="4" s="1"/>
  <c r="AQ13" i="4" s="1"/>
  <c r="W7" i="4"/>
  <c r="W8" i="4"/>
  <c r="X7" i="4"/>
  <c r="X8" i="4"/>
  <c r="Y7" i="4"/>
  <c r="Y8" i="4"/>
  <c r="Z7" i="4"/>
  <c r="Z8" i="4"/>
  <c r="AA7" i="4"/>
  <c r="AA8" i="4"/>
  <c r="AB7" i="4"/>
  <c r="AB8" i="4"/>
  <c r="AC7" i="4"/>
  <c r="AC8" i="4"/>
  <c r="AD7" i="4"/>
  <c r="AD8" i="4"/>
  <c r="AE7" i="4"/>
  <c r="AE8" i="4"/>
  <c r="AF7" i="4"/>
  <c r="AF8" i="4"/>
  <c r="AG7" i="4"/>
  <c r="AG8" i="4"/>
  <c r="AP8" i="4" s="1"/>
  <c r="AQ8" i="4" s="1"/>
  <c r="AH7" i="4"/>
  <c r="AH8" i="4"/>
  <c r="AI7" i="4"/>
  <c r="AI8" i="4"/>
  <c r="AJ7" i="4"/>
  <c r="AJ8" i="4"/>
  <c r="AK7" i="4"/>
  <c r="AK8" i="4"/>
  <c r="AL7" i="4"/>
  <c r="AL8" i="4"/>
  <c r="AM7" i="4"/>
  <c r="AM8" i="4"/>
  <c r="AN7" i="4"/>
  <c r="AN8" i="4"/>
  <c r="AO7" i="4"/>
  <c r="AO8" i="4"/>
  <c r="AP7" i="4"/>
  <c r="W9" i="4"/>
  <c r="X9" i="4"/>
  <c r="Y9" i="4"/>
  <c r="AH9" i="4" s="1"/>
  <c r="Z9" i="4"/>
  <c r="AA9" i="4"/>
  <c r="AJ9" i="4" s="1"/>
  <c r="AB9" i="4"/>
  <c r="AC9" i="4"/>
  <c r="AL9" i="4" s="1"/>
  <c r="AD9" i="4"/>
  <c r="AE9" i="4"/>
  <c r="AN9" i="4" s="1"/>
  <c r="AF9" i="4"/>
  <c r="AQ7" i="4" l="1"/>
  <c r="AO9" i="4"/>
  <c r="AM9" i="4"/>
  <c r="AK9" i="4"/>
  <c r="AI9" i="4"/>
  <c r="AG9" i="4"/>
  <c r="AP9" i="4" s="1"/>
  <c r="AQ9" i="4" s="1"/>
</calcChain>
</file>

<file path=xl/sharedStrings.xml><?xml version="1.0" encoding="utf-8"?>
<sst xmlns="http://schemas.openxmlformats.org/spreadsheetml/2006/main" count="360" uniqueCount="244">
  <si>
    <t>ردیف</t>
  </si>
  <si>
    <t xml:space="preserve">معرف </t>
  </si>
  <si>
    <t xml:space="preserve">نام خانوادگی </t>
  </si>
  <si>
    <t xml:space="preserve">نام </t>
  </si>
  <si>
    <t>شماره دانشجویی</t>
  </si>
  <si>
    <t>رشته</t>
  </si>
  <si>
    <t>معدل</t>
  </si>
  <si>
    <t>تعداد واحد پاس شده</t>
  </si>
  <si>
    <t xml:space="preserve">درصد  رتبه برتر </t>
  </si>
  <si>
    <t>شهریه درس اول</t>
  </si>
  <si>
    <t>شهریه درس دوم</t>
  </si>
  <si>
    <t>شهریه درس سوم</t>
  </si>
  <si>
    <t>تعداد واحد اخذ شده</t>
  </si>
  <si>
    <t xml:space="preserve">انجمن های دانشجویی </t>
  </si>
  <si>
    <t>درصد اضافه برای نمره بالای 13</t>
  </si>
  <si>
    <t xml:space="preserve">اطلاعات فردی و آموزشی </t>
  </si>
  <si>
    <t>آزمون متمرکز 1</t>
  </si>
  <si>
    <t>آزمون متمرکز 2</t>
  </si>
  <si>
    <t>آزمون متمرکز 3</t>
  </si>
  <si>
    <t xml:space="preserve">شهریه </t>
  </si>
  <si>
    <t>ثابت</t>
  </si>
  <si>
    <t>متغیر</t>
  </si>
  <si>
    <t>کل</t>
  </si>
  <si>
    <t>رتبه برتر</t>
  </si>
  <si>
    <t xml:space="preserve">مبالغ ریالی تخفیف </t>
  </si>
  <si>
    <t>درس اول متمرکز</t>
  </si>
  <si>
    <t>درصد اضافه درس اول متمرکز برای نمره بالای 13</t>
  </si>
  <si>
    <t>درس دوم متمرکز</t>
  </si>
  <si>
    <t>درصد اضافه درس دوم متمرکز برای نمره بالای 13</t>
  </si>
  <si>
    <t>درس سوم متمرکز</t>
  </si>
  <si>
    <t>درصد اضافه درس سوم متمرکز برای نمره بالای 13</t>
  </si>
  <si>
    <t xml:space="preserve">درصد از کل شهریه </t>
  </si>
  <si>
    <t xml:space="preserve"> جمع کل تخفیفات </t>
  </si>
  <si>
    <t xml:space="preserve"> درصد  </t>
  </si>
  <si>
    <t xml:space="preserve">ریال </t>
  </si>
  <si>
    <t>نام درس اول با نمره</t>
  </si>
  <si>
    <t>نام درس دوم با نمره</t>
  </si>
  <si>
    <t>نام درس سوم با نمره</t>
  </si>
  <si>
    <t>آموزش</t>
  </si>
  <si>
    <t xml:space="preserve">محاسبات با فرمول </t>
  </si>
  <si>
    <t xml:space="preserve">متفرقه </t>
  </si>
  <si>
    <t>معرف</t>
  </si>
  <si>
    <t xml:space="preserve">انجمن ها </t>
  </si>
  <si>
    <t xml:space="preserve">راهنمای واحد های تکمیل کننده </t>
  </si>
  <si>
    <t xml:space="preserve"> انجمن ها </t>
  </si>
  <si>
    <t>مرکز</t>
  </si>
  <si>
    <t>حدود 5% مرکز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</si>
  <si>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</si>
  <si>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</si>
  <si>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</si>
  <si>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</si>
  <si>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</si>
  <si>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</si>
  <si>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</si>
  <si>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</si>
  <si>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</si>
  <si>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</si>
  <si>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</si>
  <si>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</si>
  <si>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</si>
  <si>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</si>
  <si>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</si>
  <si>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</si>
  <si>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</si>
  <si>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</si>
  <si>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</si>
  <si>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</si>
  <si>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</si>
  <si>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</si>
  <si>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</si>
  <si>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</si>
  <si>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</si>
  <si>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</si>
  <si>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</si>
  <si>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</si>
  <si>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</si>
  <si>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</si>
  <si>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</si>
  <si>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</si>
  <si>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</si>
  <si>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</si>
  <si>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</si>
  <si>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</si>
  <si>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</si>
  <si>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</si>
  <si>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</si>
  <si>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</si>
  <si>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</si>
  <si>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</si>
  <si>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</si>
  <si>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 xml:space="preserve"> مالی</t>
  </si>
  <si>
    <t>زهرا</t>
  </si>
  <si>
    <t>ساناز</t>
  </si>
  <si>
    <t>پریا</t>
  </si>
  <si>
    <t>عاطفه</t>
  </si>
  <si>
    <t>طیبه</t>
  </si>
  <si>
    <t>معصومه</t>
  </si>
  <si>
    <t>زهره</t>
  </si>
  <si>
    <t>منیره</t>
  </si>
  <si>
    <t>مجید</t>
  </si>
  <si>
    <t>سیده طوبی</t>
  </si>
  <si>
    <t>جواد</t>
  </si>
  <si>
    <t>اسیه</t>
  </si>
  <si>
    <t>حسن</t>
  </si>
  <si>
    <t>علی</t>
  </si>
  <si>
    <t>فاطمه</t>
  </si>
  <si>
    <t>عفت</t>
  </si>
  <si>
    <t>رجب</t>
  </si>
  <si>
    <t>مریم</t>
  </si>
  <si>
    <t>محمّدرضا</t>
  </si>
  <si>
    <t>راضیه</t>
  </si>
  <si>
    <t>حمید</t>
  </si>
  <si>
    <t>عماد</t>
  </si>
  <si>
    <t>محمدحسن</t>
  </si>
  <si>
    <t>اسماعیل</t>
  </si>
  <si>
    <t>حسین</t>
  </si>
  <si>
    <t>ستاره</t>
  </si>
  <si>
    <t>مهديه</t>
  </si>
  <si>
    <t>بهروز</t>
  </si>
  <si>
    <t>سارا</t>
  </si>
  <si>
    <t>سمانه</t>
  </si>
  <si>
    <t>زينب</t>
  </si>
  <si>
    <t>سمیّه</t>
  </si>
  <si>
    <t>مرضیه</t>
  </si>
  <si>
    <t>احسان</t>
  </si>
  <si>
    <t>ملیحه</t>
  </si>
  <si>
    <t>مهدیه</t>
  </si>
  <si>
    <t>علی اکبر</t>
  </si>
  <si>
    <t>فاطمه صغری</t>
  </si>
  <si>
    <t>سیدمحسن</t>
  </si>
  <si>
    <t>سیدمهدی</t>
  </si>
  <si>
    <t>محمدعلی</t>
  </si>
  <si>
    <t xml:space="preserve">غزاله                         </t>
  </si>
  <si>
    <t xml:space="preserve">طاهره                         </t>
  </si>
  <si>
    <t xml:space="preserve">فرح                           </t>
  </si>
  <si>
    <t xml:space="preserve">حسين                          </t>
  </si>
  <si>
    <t xml:space="preserve">سجاد                          </t>
  </si>
  <si>
    <t xml:space="preserve">رضا                           </t>
  </si>
  <si>
    <t>محمدرضا</t>
  </si>
  <si>
    <t>محبوبه</t>
  </si>
  <si>
    <t>ریحانه</t>
  </si>
  <si>
    <t>فاطمه زهرا</t>
  </si>
  <si>
    <t>مسعود</t>
  </si>
  <si>
    <t>محمدتقی</t>
  </si>
  <si>
    <t>الهام</t>
  </si>
  <si>
    <t>ابوالفضل</t>
  </si>
  <si>
    <t>پریسا</t>
  </si>
  <si>
    <t>محمد</t>
  </si>
  <si>
    <t>سورگی</t>
  </si>
  <si>
    <t>کاردانی حرفه ای امور دفتری</t>
  </si>
  <si>
    <t>بهادری</t>
  </si>
  <si>
    <t>کاردانی حرفه ای آرایش زنانه</t>
  </si>
  <si>
    <t>پنداموز</t>
  </si>
  <si>
    <t>مصطفائی</t>
  </si>
  <si>
    <t>پیرتاج</t>
  </si>
  <si>
    <t>کاردانی حرفه ای تربیت مربی پیش دبستانی</t>
  </si>
  <si>
    <t>امیرآبادی زاده</t>
  </si>
  <si>
    <t>محمودابادی</t>
  </si>
  <si>
    <t>کاهنی</t>
  </si>
  <si>
    <t>کاردانی حرفه ای حسابداری-حسابداری مالی</t>
  </si>
  <si>
    <t>اب زندگان</t>
  </si>
  <si>
    <t>هاشمی</t>
  </si>
  <si>
    <t>ابی</t>
  </si>
  <si>
    <t>کاردانی حرفه ای مدیریت-امور اداری</t>
  </si>
  <si>
    <t>یوسفی</t>
  </si>
  <si>
    <t>پورحسینی</t>
  </si>
  <si>
    <t>کاردانی حرفه ای مدیریت کسب و کار</t>
  </si>
  <si>
    <t>حاجی آبادی</t>
  </si>
  <si>
    <t>رضائی</t>
  </si>
  <si>
    <t>کارشناسی حرفه ای تربیت مربی پیش دبستانی</t>
  </si>
  <si>
    <t>قاسم لو</t>
  </si>
  <si>
    <t>زارعی</t>
  </si>
  <si>
    <t>سلمانی</t>
  </si>
  <si>
    <t>کارشناسی حرفه ای حسابداری-حسابرسی</t>
  </si>
  <si>
    <t>باغبانی</t>
  </si>
  <si>
    <t>عبداللهی گل</t>
  </si>
  <si>
    <t>حسین پور</t>
  </si>
  <si>
    <t>کارشناسی حرفه ای مدیریت دفتری</t>
  </si>
  <si>
    <t>خسروی زادنبه</t>
  </si>
  <si>
    <t>خدادوست</t>
  </si>
  <si>
    <t>حدیدی</t>
  </si>
  <si>
    <t>کارشناسی حرفه ای مدیریت کسب و کار</t>
  </si>
  <si>
    <t>علی آبادی</t>
  </si>
  <si>
    <t>رضاپور</t>
  </si>
  <si>
    <t>دیوانی</t>
  </si>
  <si>
    <t>مهندسی فناوری مکانیک خودرو</t>
  </si>
  <si>
    <t>ایوبی آواز</t>
  </si>
  <si>
    <t>پاسبان</t>
  </si>
  <si>
    <t>آتشگاهی</t>
  </si>
  <si>
    <t>ابراهیم آبادی</t>
  </si>
  <si>
    <t>رضائی روبیات</t>
  </si>
  <si>
    <t xml:space="preserve">کاردانی حرفه ای حسابداری امور مالی </t>
  </si>
  <si>
    <t>محمدي</t>
  </si>
  <si>
    <t>علي پور</t>
  </si>
  <si>
    <t>کاردانی حرفه ای مددکاری اجتماعی-مددکاری خانواده</t>
  </si>
  <si>
    <t>حقاني</t>
  </si>
  <si>
    <t>خيرخواه</t>
  </si>
  <si>
    <t>حسینی</t>
  </si>
  <si>
    <t>چهکندی نژاد</t>
  </si>
  <si>
    <t>کارشناسی حرفه ای حسابرسی</t>
  </si>
  <si>
    <t>دباغی</t>
  </si>
  <si>
    <t>علیزاده</t>
  </si>
  <si>
    <t>حکمتی فر</t>
  </si>
  <si>
    <t>کارشناسی حرفه ای مددکاری اجتماعی-خانواده</t>
  </si>
  <si>
    <t>سلمانی مقدم</t>
  </si>
  <si>
    <t>رحیم ابادی</t>
  </si>
  <si>
    <t>کمیلی دوست</t>
  </si>
  <si>
    <t>زنگوئی</t>
  </si>
  <si>
    <t>رحیمی</t>
  </si>
  <si>
    <t>سوخته سرائی</t>
  </si>
  <si>
    <t>احراری درح</t>
  </si>
  <si>
    <t>ناصری</t>
  </si>
  <si>
    <t>منجگانی</t>
  </si>
  <si>
    <t>کاظمی</t>
  </si>
  <si>
    <t xml:space="preserve">غلاميان مقدم                            </t>
  </si>
  <si>
    <t xml:space="preserve">بذرافشان                                </t>
  </si>
  <si>
    <t xml:space="preserve">اربابي                                  </t>
  </si>
  <si>
    <t xml:space="preserve">سبزه بان                                </t>
  </si>
  <si>
    <t xml:space="preserve">فلاحي                                   </t>
  </si>
  <si>
    <t xml:space="preserve">دهقاني                                  </t>
  </si>
  <si>
    <t>شفیعی</t>
  </si>
  <si>
    <t>کاردانی حرفه ای روابط عمومی</t>
  </si>
  <si>
    <t>نجفی</t>
  </si>
  <si>
    <t>حسنی</t>
  </si>
  <si>
    <t>صابری راد</t>
  </si>
  <si>
    <t>رنجبر</t>
  </si>
  <si>
    <t>امینی</t>
  </si>
  <si>
    <t>علی پور</t>
  </si>
  <si>
    <t>کنی</t>
  </si>
  <si>
    <t>دستی گردی</t>
  </si>
  <si>
    <t>برزگاني</t>
  </si>
  <si>
    <t>خسروی</t>
  </si>
  <si>
    <t>کریمی</t>
  </si>
  <si>
    <t>کارگر</t>
  </si>
  <si>
    <t>کارشناسی حرفه ای روابط عمومی-رفتار اجتماعی و افکارسنجی</t>
  </si>
  <si>
    <t>اصغری نیا</t>
  </si>
  <si>
    <t>قرشی</t>
  </si>
  <si>
    <t>نوروزی</t>
  </si>
  <si>
    <t>غفرانی</t>
  </si>
  <si>
    <t>عباسی</t>
  </si>
  <si>
    <t>جوانبخت گل</t>
  </si>
  <si>
    <t>رازقندی</t>
  </si>
  <si>
    <t>سرحدی</t>
  </si>
  <si>
    <t>مزگی نژاد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</si>
</sst>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Morvarid"/>
      <charset val="178"/>
    </font>
    <font>
      <b/>
      <sz val="12"/>
      <color theme="1"/>
      <name val="2  Koodak"/>
      <charset val="178"/>
    </font>
    <font>
      <sz val="12"/>
      <color theme="1"/>
      <name val="2  Koodak"/>
      <charset val="178"/>
    </font>
    <font>
      <sz val="11"/>
      <color theme="1"/>
      <name val="2  Koodak"/>
      <charset val="178"/>
    </font>
    <font>
      <sz val="11"/>
      <color rgb="FFFF0000"/>
      <name val="2  Koodak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9" fontId="1" fillId="2" borderId="9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9" fontId="1" fillId="2" borderId="10" xfId="0" applyNumberFormat="1" applyFont="1" applyFill="1" applyBorder="1" applyAlignment="1">
      <alignment horizontal="center" vertical="center" wrapText="1"/>
    </xf>
    <xf numFmtId="9" fontId="1" fillId="2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9" fontId="4" fillId="2" borderId="15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1" fontId="2" fillId="5" borderId="16" xfId="0" applyNumberFormat="1" applyFont="1" applyFill="1" applyBorder="1" applyAlignment="1">
      <alignment horizontal="center" vertical="center" wrapText="1"/>
    </xf>
    <xf numFmtId="9" fontId="2" fillId="5" borderId="18" xfId="0" applyNumberFormat="1" applyFont="1" applyFill="1" applyBorder="1" applyAlignment="1">
      <alignment horizontal="center" vertical="center" wrapText="1"/>
    </xf>
    <xf numFmtId="3" fontId="2" fillId="5" borderId="17" xfId="0" applyNumberFormat="1" applyFont="1" applyFill="1" applyBorder="1" applyAlignment="1">
      <alignment horizontal="center" vertical="center" wrapText="1"/>
    </xf>
    <xf numFmtId="3" fontId="2" fillId="4" borderId="16" xfId="0" applyNumberFormat="1" applyFont="1" applyFill="1" applyBorder="1" applyAlignment="1">
      <alignment horizontal="center" vertical="center" wrapText="1"/>
    </xf>
    <xf numFmtId="9" fontId="2" fillId="4" borderId="18" xfId="0" applyNumberFormat="1" applyFont="1" applyFill="1" applyBorder="1" applyAlignment="1">
      <alignment horizontal="center" vertical="center" wrapText="1"/>
    </xf>
    <xf numFmtId="9" fontId="2" fillId="4" borderId="17" xfId="0" applyNumberFormat="1" applyFont="1" applyFill="1" applyBorder="1" applyAlignment="1">
      <alignment horizontal="center" vertical="center" wrapText="1"/>
    </xf>
    <xf numFmtId="9" fontId="2" fillId="4" borderId="19" xfId="0" applyNumberFormat="1" applyFont="1" applyFill="1" applyBorder="1" applyAlignment="1">
      <alignment horizontal="center" vertical="center" wrapText="1"/>
    </xf>
    <xf numFmtId="3" fontId="2" fillId="4" borderId="17" xfId="0" applyNumberFormat="1" applyFont="1" applyFill="1" applyBorder="1" applyAlignment="1">
      <alignment horizontal="center" vertical="center" wrapText="1"/>
    </xf>
    <xf numFmtId="3" fontId="2" fillId="3" borderId="20" xfId="0" applyNumberFormat="1" applyFont="1" applyFill="1" applyBorder="1" applyAlignment="1">
      <alignment horizontal="center" vertical="center" wrapText="1"/>
    </xf>
    <xf numFmtId="3" fontId="2" fillId="3" borderId="17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  <xf numFmtId="3" fontId="2" fillId="3" borderId="18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3" fontId="2" fillId="3" borderId="22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9" fontId="1" fillId="2" borderId="15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3" fontId="4" fillId="2" borderId="23" xfId="0" applyNumberFormat="1" applyFont="1" applyFill="1" applyBorder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right" vertical="center"/>
    </xf>
    <xf numFmtId="0" fontId="6" fillId="6" borderId="1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/>
    </xf>
    <xf numFmtId="9" fontId="4" fillId="6" borderId="15" xfId="0" applyNumberFormat="1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/>
    </xf>
    <xf numFmtId="3" fontId="4" fillId="6" borderId="15" xfId="0" applyNumberFormat="1" applyFont="1" applyFill="1" applyBorder="1" applyAlignment="1">
      <alignment horizontal="center" vertical="center" wrapText="1"/>
    </xf>
    <xf numFmtId="164" fontId="4" fillId="6" borderId="15" xfId="0" applyNumberFormat="1" applyFont="1" applyFill="1" applyBorder="1" applyAlignment="1">
      <alignment horizontal="center" vertical="center" wrapText="1"/>
    </xf>
    <xf numFmtId="3" fontId="4" fillId="6" borderId="23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4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2  Koodak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AQ90" totalsRowShown="0" headerRowDxfId="1" dataDxfId="0">
  <autoFilter ref="A5:AQ90"/>
  <tableColumns count="43">
    <tableColumn id="1" name="Column1" dataDxfId="44"/>
    <tableColumn id="2" name="Column2" dataDxfId="43"/>
    <tableColumn id="3" name="Column3" dataDxfId="42"/>
    <tableColumn id="4" name="Column4" dataDxfId="41"/>
    <tableColumn id="5" name="Column5" dataDxfId="40"/>
    <tableColumn id="6" name="Column6" dataDxfId="39"/>
    <tableColumn id="7" name="Column7" dataDxfId="38"/>
    <tableColumn id="8" name="Column8" dataDxfId="37"/>
    <tableColumn id="9" name="Column9" dataDxfId="36"/>
    <tableColumn id="10" name="Column10" dataDxfId="35"/>
    <tableColumn id="11" name="Column11" dataDxfId="34"/>
    <tableColumn id="12" name="Column12" dataDxfId="33"/>
    <tableColumn id="13" name="Column13" dataDxfId="32"/>
    <tableColumn id="14" name="Column14" dataDxfId="31"/>
    <tableColumn id="15" name="Column15" dataDxfId="30"/>
    <tableColumn id="16" name="Column16" dataDxfId="29"/>
    <tableColumn id="17" name="Column17" dataDxfId="28"/>
    <tableColumn id="18" name="Column18" dataDxfId="27"/>
    <tableColumn id="19" name="Column19" dataDxfId="26"/>
    <tableColumn id="20" name="Column20" dataDxfId="25"/>
    <tableColumn id="21" name="Column21" dataDxfId="24"/>
    <tableColumn id="22" name="Column22" dataDxfId="23"/>
    <tableColumn id="23" name="Column23" dataDxfId="22">
      <calculatedColumnFormula>U6+V6</calculatedColumnFormula>
    </tableColumn>
    <tableColumn id="24" name="Column24" dataDxfId="21">
      <calculatedColumnFormula>U6*I6</calculatedColumnFormula>
    </tableColumn>
    <tableColumn id="25" name="Column25" dataDxfId="20">
      <calculatedColumnFormula>K6</calculatedColumnFormula>
    </tableColumn>
    <tableColumn id="26" name="Column26" dataDxfId="19">
      <calculatedColumnFormula>U6*L6</calculatedColumnFormula>
    </tableColumn>
    <tableColumn id="27" name="Column27" dataDxfId="18">
      <calculatedColumnFormula>N6</calculatedColumnFormula>
    </tableColumn>
    <tableColumn id="28" name="Column28" dataDxfId="17">
      <calculatedColumnFormula>U6*O6</calculatedColumnFormula>
    </tableColumn>
    <tableColumn id="29" name="Column29" dataDxfId="16">
      <calculatedColumnFormula>Q6</calculatedColumnFormula>
    </tableColumn>
    <tableColumn id="30" name="Column30" dataDxfId="15">
      <calculatedColumnFormula>U6*R6</calculatedColumnFormula>
    </tableColumn>
    <tableColumn id="31" name="Column31" dataDxfId="14">
      <calculatedColumnFormula>(W6*85%)*S6</calculatedColumnFormula>
    </tableColumn>
    <tableColumn id="32" name="Column32" dataDxfId="13">
      <calculatedColumnFormula>U6*T6</calculatedColumnFormula>
    </tableColumn>
    <tableColumn id="33" name="Column33" dataDxfId="12">
      <calculatedColumnFormula>X6/W6</calculatedColumnFormula>
    </tableColumn>
    <tableColumn id="34" name="Column34" dataDxfId="11">
      <calculatedColumnFormula>Y6/W6</calculatedColumnFormula>
    </tableColumn>
    <tableColumn id="35" name="Column35" dataDxfId="10">
      <calculatedColumnFormula>Z6/W6</calculatedColumnFormula>
    </tableColumn>
    <tableColumn id="36" name="Column36" dataDxfId="9">
      <calculatedColumnFormula>AA6/W6</calculatedColumnFormula>
    </tableColumn>
    <tableColumn id="37" name="Column37" dataDxfId="8">
      <calculatedColumnFormula>AB6/W6</calculatedColumnFormula>
    </tableColumn>
    <tableColumn id="38" name="Column38" dataDxfId="7">
      <calculatedColumnFormula>AC6/W6</calculatedColumnFormula>
    </tableColumn>
    <tableColumn id="39" name="Column39" dataDxfId="6">
      <calculatedColumnFormula>AD6/W6</calculatedColumnFormula>
    </tableColumn>
    <tableColumn id="40" name="Column40" dataDxfId="5">
      <calculatedColumnFormula>AE6/W6</calculatedColumnFormula>
    </tableColumn>
    <tableColumn id="41" name="Column41" dataDxfId="4">
      <calculatedColumnFormula>AF6/W6</calculatedColumnFormula>
    </tableColumn>
    <tableColumn id="42" name="Column42" dataDxfId="3">
      <calculatedColumnFormula>SUM(AG6:AO6)</calculatedColumnFormula>
    </tableColumn>
    <tableColumn id="43" name="Column43" dataDxfId="2">
      <calculatedColumnFormula>W6*AP6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0"/>
  <sheetViews>
    <sheetView rightToLeft="1" tabSelected="1" zoomScaleNormal="100" workbookViewId="0">
      <pane ySplit="4" topLeftCell="A5" activePane="bottomLeft" state="frozen"/>
      <selection pane="bottomLeft" activeCell="A84" sqref="A84:XFD86"/>
    </sheetView>
  </sheetViews>
  <sheetFormatPr defaultRowHeight="29.25" customHeight="1"/>
  <cols>
    <col min="1" max="1" width="12.5703125" style="2" customWidth="1"/>
    <col min="2" max="2" width="15.140625" style="2" customWidth="1"/>
    <col min="3" max="3" width="17.5703125" style="2" customWidth="1"/>
    <col min="4" max="4" width="20.28515625" style="4" customWidth="1"/>
    <col min="5" max="5" width="45.42578125" style="2" bestFit="1" customWidth="1"/>
    <col min="6" max="6" width="13" style="2" customWidth="1"/>
    <col min="7" max="8" width="13.28515625" style="2" customWidth="1"/>
    <col min="9" max="9" width="18.7109375" style="5" bestFit="1" customWidth="1"/>
    <col min="10" max="10" width="26.7109375" style="3" bestFit="1" customWidth="1"/>
    <col min="11" max="11" width="13.7109375" style="3" customWidth="1"/>
    <col min="12" max="12" width="13.7109375" style="5" customWidth="1"/>
    <col min="13" max="13" width="13.85546875" style="3" customWidth="1"/>
    <col min="14" max="14" width="13.7109375" style="3" customWidth="1"/>
    <col min="15" max="15" width="13.7109375" style="5" customWidth="1"/>
    <col min="16" max="16" width="13.7109375" style="3" customWidth="1"/>
    <col min="17" max="17" width="13.85546875" style="3" customWidth="1"/>
    <col min="18" max="18" width="13.85546875" style="5" customWidth="1"/>
    <col min="19" max="19" width="13.7109375" style="5" customWidth="1"/>
    <col min="20" max="20" width="13.85546875" style="5" customWidth="1"/>
    <col min="21" max="21" width="13.7109375" style="3" customWidth="1"/>
    <col min="22" max="22" width="14.140625" style="3" customWidth="1"/>
    <col min="23" max="23" width="14.28515625" style="3" customWidth="1"/>
    <col min="24" max="26" width="14.140625" style="3" customWidth="1"/>
    <col min="27" max="28" width="14.28515625" style="3" customWidth="1"/>
    <col min="29" max="30" width="14.140625" style="3" customWidth="1"/>
    <col min="31" max="31" width="13.85546875" style="3" customWidth="1"/>
    <col min="32" max="32" width="14.28515625" style="3" customWidth="1"/>
    <col min="33" max="33" width="14.42578125" style="6" customWidth="1"/>
    <col min="34" max="34" width="14.28515625" style="6" customWidth="1"/>
    <col min="35" max="35" width="15.7109375" style="6" bestFit="1" customWidth="1"/>
    <col min="36" max="36" width="14.28515625" style="6" customWidth="1"/>
    <col min="37" max="38" width="14.42578125" style="6" customWidth="1"/>
    <col min="39" max="39" width="14.28515625" style="6" customWidth="1"/>
    <col min="40" max="40" width="13.85546875" style="6" customWidth="1"/>
    <col min="41" max="41" width="13.7109375" style="6" customWidth="1"/>
    <col min="42" max="42" width="14.140625" style="6" customWidth="1"/>
    <col min="43" max="43" width="14.28515625" style="3" customWidth="1"/>
    <col min="44" max="46" width="13.85546875" style="2" customWidth="1"/>
    <col min="47" max="16384" width="9.140625" style="2"/>
  </cols>
  <sheetData>
    <row r="1" spans="1:43" ht="41.25" customHeight="1" thickBot="1">
      <c r="B1" s="12" t="s">
        <v>38</v>
      </c>
      <c r="C1" s="10" t="s">
        <v>90</v>
      </c>
      <c r="D1" s="11" t="s">
        <v>39</v>
      </c>
    </row>
    <row r="2" spans="1:43" s="7" customFormat="1" ht="34.5" customHeight="1" thickBot="1">
      <c r="B2" s="49" t="s">
        <v>43</v>
      </c>
      <c r="C2" s="50"/>
      <c r="D2" s="51"/>
      <c r="E2" s="1"/>
      <c r="I2" s="13" t="s">
        <v>20</v>
      </c>
      <c r="J2" s="14"/>
      <c r="K2" s="14" t="s">
        <v>46</v>
      </c>
      <c r="L2" s="15" t="s">
        <v>20</v>
      </c>
      <c r="M2" s="14"/>
      <c r="N2" s="14" t="s">
        <v>46</v>
      </c>
      <c r="O2" s="15" t="s">
        <v>20</v>
      </c>
      <c r="P2" s="14"/>
      <c r="Q2" s="14" t="s">
        <v>46</v>
      </c>
      <c r="R2" s="15" t="s">
        <v>20</v>
      </c>
      <c r="S2" s="15" t="s">
        <v>45</v>
      </c>
      <c r="T2" s="16" t="s">
        <v>20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9"/>
      <c r="AH2" s="9"/>
      <c r="AI2" s="9"/>
      <c r="AJ2" s="9"/>
      <c r="AK2" s="9"/>
      <c r="AL2" s="9"/>
      <c r="AM2" s="9"/>
      <c r="AN2" s="9"/>
      <c r="AO2" s="9"/>
      <c r="AP2" s="9"/>
      <c r="AQ2" s="8"/>
    </row>
    <row r="3" spans="1:43" ht="55.5" customHeight="1">
      <c r="A3" s="63" t="s">
        <v>15</v>
      </c>
      <c r="B3" s="64"/>
      <c r="C3" s="64"/>
      <c r="D3" s="64"/>
      <c r="E3" s="64"/>
      <c r="F3" s="64"/>
      <c r="G3" s="64"/>
      <c r="H3" s="64"/>
      <c r="I3" s="65"/>
      <c r="J3" s="54" t="s">
        <v>16</v>
      </c>
      <c r="K3" s="55"/>
      <c r="L3" s="57"/>
      <c r="M3" s="54" t="s">
        <v>17</v>
      </c>
      <c r="N3" s="55"/>
      <c r="O3" s="57"/>
      <c r="P3" s="54" t="s">
        <v>18</v>
      </c>
      <c r="Q3" s="55"/>
      <c r="R3" s="57"/>
      <c r="S3" s="52" t="s">
        <v>40</v>
      </c>
      <c r="T3" s="62"/>
      <c r="U3" s="52" t="s">
        <v>19</v>
      </c>
      <c r="V3" s="53"/>
      <c r="W3" s="53"/>
      <c r="X3" s="54" t="s">
        <v>24</v>
      </c>
      <c r="Y3" s="55"/>
      <c r="Z3" s="55"/>
      <c r="AA3" s="55"/>
      <c r="AB3" s="55"/>
      <c r="AC3" s="55"/>
      <c r="AD3" s="55"/>
      <c r="AE3" s="56"/>
      <c r="AF3" s="57"/>
      <c r="AG3" s="58" t="s">
        <v>31</v>
      </c>
      <c r="AH3" s="59"/>
      <c r="AI3" s="59"/>
      <c r="AJ3" s="59"/>
      <c r="AK3" s="59"/>
      <c r="AL3" s="59"/>
      <c r="AM3" s="59"/>
      <c r="AN3" s="60"/>
      <c r="AO3" s="61"/>
      <c r="AP3" s="52" t="s">
        <v>32</v>
      </c>
      <c r="AQ3" s="62"/>
    </row>
    <row r="4" spans="1:43" ht="84">
      <c r="A4" s="21" t="s">
        <v>0</v>
      </c>
      <c r="B4" s="22" t="s">
        <v>3</v>
      </c>
      <c r="C4" s="22" t="s">
        <v>2</v>
      </c>
      <c r="D4" s="23" t="s">
        <v>4</v>
      </c>
      <c r="E4" s="22" t="s">
        <v>5</v>
      </c>
      <c r="F4" s="22" t="s">
        <v>12</v>
      </c>
      <c r="G4" s="22" t="s">
        <v>7</v>
      </c>
      <c r="H4" s="22" t="s">
        <v>6</v>
      </c>
      <c r="I4" s="24" t="s">
        <v>8</v>
      </c>
      <c r="J4" s="25" t="s">
        <v>35</v>
      </c>
      <c r="K4" s="26" t="s">
        <v>9</v>
      </c>
      <c r="L4" s="27" t="s">
        <v>14</v>
      </c>
      <c r="M4" s="25" t="s">
        <v>36</v>
      </c>
      <c r="N4" s="26" t="s">
        <v>10</v>
      </c>
      <c r="O4" s="27" t="s">
        <v>14</v>
      </c>
      <c r="P4" s="25" t="s">
        <v>37</v>
      </c>
      <c r="Q4" s="26" t="s">
        <v>11</v>
      </c>
      <c r="R4" s="27" t="s">
        <v>14</v>
      </c>
      <c r="S4" s="28" t="s">
        <v>41</v>
      </c>
      <c r="T4" s="29" t="s">
        <v>13</v>
      </c>
      <c r="U4" s="30" t="s">
        <v>20</v>
      </c>
      <c r="V4" s="26" t="s">
        <v>21</v>
      </c>
      <c r="W4" s="31" t="s">
        <v>22</v>
      </c>
      <c r="X4" s="32" t="s">
        <v>23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1" t="s">
        <v>1</v>
      </c>
      <c r="AF4" s="34" t="s">
        <v>42</v>
      </c>
      <c r="AG4" s="35" t="s">
        <v>23</v>
      </c>
      <c r="AH4" s="36" t="s">
        <v>25</v>
      </c>
      <c r="AI4" s="36" t="s">
        <v>26</v>
      </c>
      <c r="AJ4" s="36" t="s">
        <v>27</v>
      </c>
      <c r="AK4" s="36" t="s">
        <v>28</v>
      </c>
      <c r="AL4" s="36" t="s">
        <v>29</v>
      </c>
      <c r="AM4" s="36" t="s">
        <v>30</v>
      </c>
      <c r="AN4" s="37" t="s">
        <v>1</v>
      </c>
      <c r="AO4" s="38" t="s">
        <v>44</v>
      </c>
      <c r="AP4" s="39" t="s">
        <v>33</v>
      </c>
      <c r="AQ4" s="40" t="s">
        <v>34</v>
      </c>
    </row>
    <row r="5" spans="1:43" s="41" customFormat="1" ht="19.5">
      <c r="A5" s="41" t="s">
        <v>47</v>
      </c>
      <c r="B5" s="41" t="s">
        <v>48</v>
      </c>
      <c r="C5" s="41" t="s">
        <v>49</v>
      </c>
      <c r="D5" s="42" t="s">
        <v>50</v>
      </c>
      <c r="E5" s="41" t="s">
        <v>51</v>
      </c>
      <c r="F5" s="41" t="s">
        <v>52</v>
      </c>
      <c r="G5" s="41" t="s">
        <v>53</v>
      </c>
      <c r="H5" s="41" t="s">
        <v>54</v>
      </c>
      <c r="I5" s="43" t="s">
        <v>55</v>
      </c>
      <c r="J5" s="44" t="s">
        <v>56</v>
      </c>
      <c r="K5" s="44" t="s">
        <v>57</v>
      </c>
      <c r="L5" s="43" t="s">
        <v>58</v>
      </c>
      <c r="M5" s="44" t="s">
        <v>59</v>
      </c>
      <c r="N5" s="44" t="s">
        <v>60</v>
      </c>
      <c r="O5" s="43" t="s">
        <v>61</v>
      </c>
      <c r="P5" s="44" t="s">
        <v>62</v>
      </c>
      <c r="Q5" s="44" t="s">
        <v>63</v>
      </c>
      <c r="R5" s="43" t="s">
        <v>64</v>
      </c>
      <c r="S5" s="43" t="s">
        <v>65</v>
      </c>
      <c r="T5" s="43" t="s">
        <v>66</v>
      </c>
      <c r="U5" s="44" t="s">
        <v>67</v>
      </c>
      <c r="V5" s="44" t="s">
        <v>68</v>
      </c>
      <c r="W5" s="44" t="s">
        <v>69</v>
      </c>
      <c r="X5" s="44" t="s">
        <v>70</v>
      </c>
      <c r="Y5" s="44" t="s">
        <v>71</v>
      </c>
      <c r="Z5" s="44" t="s">
        <v>72</v>
      </c>
      <c r="AA5" s="44" t="s">
        <v>73</v>
      </c>
      <c r="AB5" s="44" t="s">
        <v>74</v>
      </c>
      <c r="AC5" s="44" t="s">
        <v>75</v>
      </c>
      <c r="AD5" s="44" t="s">
        <v>76</v>
      </c>
      <c r="AE5" s="44" t="s">
        <v>77</v>
      </c>
      <c r="AF5" s="44" t="s">
        <v>78</v>
      </c>
      <c r="AG5" s="45" t="s">
        <v>79</v>
      </c>
      <c r="AH5" s="45" t="s">
        <v>80</v>
      </c>
      <c r="AI5" s="45" t="s">
        <v>81</v>
      </c>
      <c r="AJ5" s="45" t="s">
        <v>82</v>
      </c>
      <c r="AK5" s="45" t="s">
        <v>83</v>
      </c>
      <c r="AL5" s="45" t="s">
        <v>84</v>
      </c>
      <c r="AM5" s="45" t="s">
        <v>85</v>
      </c>
      <c r="AN5" s="45" t="s">
        <v>86</v>
      </c>
      <c r="AO5" s="45" t="s">
        <v>87</v>
      </c>
      <c r="AP5" s="45" t="s">
        <v>88</v>
      </c>
      <c r="AQ5" s="44" t="s">
        <v>89</v>
      </c>
    </row>
    <row r="6" spans="1:43" s="72" customFormat="1" ht="30" customHeight="1">
      <c r="A6" s="72">
        <v>1</v>
      </c>
      <c r="B6" s="73" t="s">
        <v>91</v>
      </c>
      <c r="C6" s="73" t="s">
        <v>148</v>
      </c>
      <c r="D6" s="74">
        <v>99137135170060</v>
      </c>
      <c r="E6" s="75" t="s">
        <v>149</v>
      </c>
      <c r="F6" s="73">
        <v>9</v>
      </c>
      <c r="G6" s="76">
        <v>9</v>
      </c>
      <c r="H6" s="77">
        <v>19.22</v>
      </c>
      <c r="I6" s="78">
        <v>0.2</v>
      </c>
      <c r="J6" s="79"/>
      <c r="K6" s="80"/>
      <c r="L6" s="78"/>
      <c r="M6" s="80"/>
      <c r="N6" s="80"/>
      <c r="O6" s="78"/>
      <c r="P6" s="80"/>
      <c r="Q6" s="80"/>
      <c r="R6" s="78"/>
      <c r="S6" s="78"/>
      <c r="T6" s="78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0"/>
    </row>
    <row r="7" spans="1:43" s="19" customFormat="1" ht="30" customHeight="1">
      <c r="A7" s="19">
        <v>2</v>
      </c>
      <c r="B7" s="66" t="s">
        <v>92</v>
      </c>
      <c r="C7" s="66" t="s">
        <v>150</v>
      </c>
      <c r="D7" s="68">
        <v>99137135170018</v>
      </c>
      <c r="E7" s="69" t="s">
        <v>151</v>
      </c>
      <c r="F7" s="66">
        <v>14</v>
      </c>
      <c r="G7" s="70">
        <v>14</v>
      </c>
      <c r="H7" s="71">
        <v>19.14</v>
      </c>
      <c r="I7" s="20">
        <v>0.2</v>
      </c>
      <c r="J7" s="46"/>
      <c r="K7" s="47"/>
      <c r="L7" s="20"/>
      <c r="M7" s="47"/>
      <c r="N7" s="47"/>
      <c r="O7" s="20"/>
      <c r="P7" s="47"/>
      <c r="Q7" s="47"/>
      <c r="R7" s="20"/>
      <c r="S7" s="20"/>
      <c r="T7" s="20"/>
      <c r="U7" s="47"/>
      <c r="V7" s="47"/>
      <c r="W7" s="47">
        <f t="shared" ref="W7:W8" si="0">U7+V7</f>
        <v>0</v>
      </c>
      <c r="X7" s="47">
        <f t="shared" ref="X7:X8" si="1">U7*I7</f>
        <v>0</v>
      </c>
      <c r="Y7" s="47">
        <f t="shared" ref="Y7:Y8" si="2">K7</f>
        <v>0</v>
      </c>
      <c r="Z7" s="47">
        <f t="shared" ref="Z7:Z8" si="3">U7*L7</f>
        <v>0</v>
      </c>
      <c r="AA7" s="47">
        <f t="shared" ref="AA7:AA8" si="4">N7</f>
        <v>0</v>
      </c>
      <c r="AB7" s="47">
        <f t="shared" ref="AB7:AB8" si="5">U7*O7</f>
        <v>0</v>
      </c>
      <c r="AC7" s="47">
        <f t="shared" ref="AC7:AC8" si="6">Q7</f>
        <v>0</v>
      </c>
      <c r="AD7" s="47">
        <f t="shared" ref="AD7:AD8" si="7">U7*R7</f>
        <v>0</v>
      </c>
      <c r="AE7" s="47">
        <f t="shared" ref="AE7:AE8" si="8">(W7*85%)*S7</f>
        <v>0</v>
      </c>
      <c r="AF7" s="47">
        <f t="shared" ref="AF7:AF8" si="9">U7*T7</f>
        <v>0</v>
      </c>
      <c r="AG7" s="48" t="e">
        <f t="shared" ref="AG7:AG8" si="10">X7/W7</f>
        <v>#DIV/0!</v>
      </c>
      <c r="AH7" s="48" t="e">
        <f t="shared" ref="AH7:AH8" si="11">Y7/W7</f>
        <v>#DIV/0!</v>
      </c>
      <c r="AI7" s="48" t="e">
        <f t="shared" ref="AI7:AI8" si="12">Z7/W7</f>
        <v>#DIV/0!</v>
      </c>
      <c r="AJ7" s="48" t="e">
        <f t="shared" ref="AJ7:AJ8" si="13">AA7/W7</f>
        <v>#DIV/0!</v>
      </c>
      <c r="AK7" s="48" t="e">
        <f t="shared" ref="AK7:AK8" si="14">AB7/W7</f>
        <v>#DIV/0!</v>
      </c>
      <c r="AL7" s="48" t="e">
        <f t="shared" ref="AL7:AL8" si="15">AC7/W7</f>
        <v>#DIV/0!</v>
      </c>
      <c r="AM7" s="48" t="e">
        <f t="shared" ref="AM7:AM8" si="16">AD7/W7</f>
        <v>#DIV/0!</v>
      </c>
      <c r="AN7" s="48" t="e">
        <f t="shared" ref="AN7:AN8" si="17">AE7/W7</f>
        <v>#DIV/0!</v>
      </c>
      <c r="AO7" s="48" t="e">
        <f t="shared" ref="AO7:AO8" si="18">AF7/W7</f>
        <v>#DIV/0!</v>
      </c>
      <c r="AP7" s="48" t="e">
        <f t="shared" ref="AP7:AP8" si="19">SUM(AG7:AO7)</f>
        <v>#DIV/0!</v>
      </c>
      <c r="AQ7" s="47" t="e">
        <f t="shared" ref="AQ7:AQ8" si="20">W7*AP7</f>
        <v>#DIV/0!</v>
      </c>
    </row>
    <row r="8" spans="1:43" s="19" customFormat="1" ht="30" customHeight="1">
      <c r="A8" s="19">
        <v>3</v>
      </c>
      <c r="B8" s="66" t="s">
        <v>93</v>
      </c>
      <c r="C8" s="66" t="s">
        <v>152</v>
      </c>
      <c r="D8" s="68">
        <v>99137135170022</v>
      </c>
      <c r="E8" s="69" t="s">
        <v>151</v>
      </c>
      <c r="F8" s="66">
        <v>14</v>
      </c>
      <c r="G8" s="70">
        <v>14</v>
      </c>
      <c r="H8" s="71">
        <v>18.28</v>
      </c>
      <c r="I8" s="20">
        <v>0.15</v>
      </c>
      <c r="J8" s="46"/>
      <c r="K8" s="47"/>
      <c r="L8" s="20"/>
      <c r="M8" s="47"/>
      <c r="N8" s="47"/>
      <c r="O8" s="20"/>
      <c r="P8" s="47"/>
      <c r="Q8" s="47"/>
      <c r="R8" s="20"/>
      <c r="S8" s="20"/>
      <c r="T8" s="20"/>
      <c r="U8" s="47"/>
      <c r="V8" s="47"/>
      <c r="W8" s="47">
        <f t="shared" si="0"/>
        <v>0</v>
      </c>
      <c r="X8" s="47">
        <f t="shared" si="1"/>
        <v>0</v>
      </c>
      <c r="Y8" s="47">
        <f t="shared" si="2"/>
        <v>0</v>
      </c>
      <c r="Z8" s="47">
        <f t="shared" si="3"/>
        <v>0</v>
      </c>
      <c r="AA8" s="47">
        <f t="shared" si="4"/>
        <v>0</v>
      </c>
      <c r="AB8" s="47">
        <f t="shared" si="5"/>
        <v>0</v>
      </c>
      <c r="AC8" s="47">
        <f t="shared" si="6"/>
        <v>0</v>
      </c>
      <c r="AD8" s="47">
        <f t="shared" si="7"/>
        <v>0</v>
      </c>
      <c r="AE8" s="47">
        <f t="shared" si="8"/>
        <v>0</v>
      </c>
      <c r="AF8" s="47">
        <f t="shared" si="9"/>
        <v>0</v>
      </c>
      <c r="AG8" s="48" t="e">
        <f t="shared" si="10"/>
        <v>#DIV/0!</v>
      </c>
      <c r="AH8" s="48" t="e">
        <f t="shared" si="11"/>
        <v>#DIV/0!</v>
      </c>
      <c r="AI8" s="48" t="e">
        <f t="shared" si="12"/>
        <v>#DIV/0!</v>
      </c>
      <c r="AJ8" s="48" t="e">
        <f t="shared" si="13"/>
        <v>#DIV/0!</v>
      </c>
      <c r="AK8" s="48" t="e">
        <f t="shared" si="14"/>
        <v>#DIV/0!</v>
      </c>
      <c r="AL8" s="48" t="e">
        <f t="shared" si="15"/>
        <v>#DIV/0!</v>
      </c>
      <c r="AM8" s="48" t="e">
        <f t="shared" si="16"/>
        <v>#DIV/0!</v>
      </c>
      <c r="AN8" s="48" t="e">
        <f t="shared" si="17"/>
        <v>#DIV/0!</v>
      </c>
      <c r="AO8" s="48" t="e">
        <f t="shared" si="18"/>
        <v>#DIV/0!</v>
      </c>
      <c r="AP8" s="48" t="e">
        <f t="shared" si="19"/>
        <v>#DIV/0!</v>
      </c>
      <c r="AQ8" s="47" t="e">
        <f t="shared" si="20"/>
        <v>#DIV/0!</v>
      </c>
    </row>
    <row r="9" spans="1:43" s="19" customFormat="1" ht="30" customHeight="1">
      <c r="A9" s="19">
        <v>4</v>
      </c>
      <c r="B9" s="66" t="s">
        <v>94</v>
      </c>
      <c r="C9" s="66" t="s">
        <v>153</v>
      </c>
      <c r="D9" s="68">
        <v>99137135170105</v>
      </c>
      <c r="E9" s="69" t="s">
        <v>151</v>
      </c>
      <c r="F9" s="66">
        <v>14</v>
      </c>
      <c r="G9" s="70">
        <v>14</v>
      </c>
      <c r="H9" s="71">
        <v>18.21</v>
      </c>
      <c r="I9" s="20">
        <v>0.1</v>
      </c>
      <c r="J9" s="46"/>
      <c r="K9" s="47"/>
      <c r="L9" s="20"/>
      <c r="M9" s="47"/>
      <c r="N9" s="47"/>
      <c r="O9" s="20"/>
      <c r="P9" s="47"/>
      <c r="Q9" s="47"/>
      <c r="R9" s="20"/>
      <c r="S9" s="20"/>
      <c r="T9" s="20"/>
      <c r="U9" s="47"/>
      <c r="V9" s="47"/>
      <c r="W9" s="47">
        <f t="shared" ref="W9" si="21">U9+V9</f>
        <v>0</v>
      </c>
      <c r="X9" s="47">
        <f t="shared" ref="X9" si="22">U9*I9</f>
        <v>0</v>
      </c>
      <c r="Y9" s="47">
        <f t="shared" ref="Y9" si="23">K9</f>
        <v>0</v>
      </c>
      <c r="Z9" s="47">
        <f t="shared" ref="Z9" si="24">U9*L9</f>
        <v>0</v>
      </c>
      <c r="AA9" s="47">
        <f t="shared" ref="AA9" si="25">N9</f>
        <v>0</v>
      </c>
      <c r="AB9" s="47">
        <f t="shared" ref="AB9" si="26">U9*O9</f>
        <v>0</v>
      </c>
      <c r="AC9" s="47">
        <f t="shared" ref="AC9" si="27">Q9</f>
        <v>0</v>
      </c>
      <c r="AD9" s="47">
        <f t="shared" ref="AD9" si="28">U9*R9</f>
        <v>0</v>
      </c>
      <c r="AE9" s="47">
        <f t="shared" ref="AE9" si="29">(W9*85%)*S9</f>
        <v>0</v>
      </c>
      <c r="AF9" s="47">
        <f t="shared" ref="AF9" si="30">U9*T9</f>
        <v>0</v>
      </c>
      <c r="AG9" s="48" t="e">
        <f t="shared" ref="AG9" si="31">X9/W9</f>
        <v>#DIV/0!</v>
      </c>
      <c r="AH9" s="48" t="e">
        <f t="shared" ref="AH9" si="32">Y9/W9</f>
        <v>#DIV/0!</v>
      </c>
      <c r="AI9" s="48" t="e">
        <f t="shared" ref="AI9" si="33">Z9/W9</f>
        <v>#DIV/0!</v>
      </c>
      <c r="AJ9" s="48" t="e">
        <f t="shared" ref="AJ9" si="34">AA9/W9</f>
        <v>#DIV/0!</v>
      </c>
      <c r="AK9" s="48" t="e">
        <f t="shared" ref="AK9" si="35">AB9/W9</f>
        <v>#DIV/0!</v>
      </c>
      <c r="AL9" s="48" t="e">
        <f t="shared" ref="AL9" si="36">AC9/W9</f>
        <v>#DIV/0!</v>
      </c>
      <c r="AM9" s="48" t="e">
        <f t="shared" ref="AM9" si="37">AD9/W9</f>
        <v>#DIV/0!</v>
      </c>
      <c r="AN9" s="48" t="e">
        <f t="shared" ref="AN9" si="38">AE9/W9</f>
        <v>#DIV/0!</v>
      </c>
      <c r="AO9" s="48" t="e">
        <f t="shared" ref="AO9" si="39">AF9/W9</f>
        <v>#DIV/0!</v>
      </c>
      <c r="AP9" s="48" t="e">
        <f t="shared" ref="AP9" si="40">SUM(AG9:AO9)</f>
        <v>#DIV/0!</v>
      </c>
      <c r="AQ9" s="47" t="e">
        <f t="shared" ref="AQ9" si="41">W9*AP9</f>
        <v>#DIV/0!</v>
      </c>
    </row>
    <row r="10" spans="1:43" s="72" customFormat="1" ht="30" customHeight="1">
      <c r="A10" s="72">
        <v>5</v>
      </c>
      <c r="B10" s="73" t="s">
        <v>95</v>
      </c>
      <c r="C10" s="73" t="s">
        <v>154</v>
      </c>
      <c r="D10" s="74">
        <v>99137135170024</v>
      </c>
      <c r="E10" s="75" t="s">
        <v>155</v>
      </c>
      <c r="F10" s="73">
        <v>14</v>
      </c>
      <c r="G10" s="76">
        <v>14</v>
      </c>
      <c r="H10" s="77">
        <v>20</v>
      </c>
      <c r="I10" s="78">
        <v>0.2</v>
      </c>
      <c r="J10" s="80"/>
      <c r="K10" s="80"/>
      <c r="L10" s="78"/>
      <c r="M10" s="80"/>
      <c r="N10" s="80"/>
      <c r="O10" s="78"/>
      <c r="P10" s="80"/>
      <c r="Q10" s="80"/>
      <c r="R10" s="78"/>
      <c r="S10" s="78"/>
      <c r="T10" s="78"/>
      <c r="U10" s="80"/>
      <c r="V10" s="80"/>
      <c r="W10" s="80">
        <f t="shared" ref="W10:W32" si="42">U10+V10</f>
        <v>0</v>
      </c>
      <c r="X10" s="80">
        <f t="shared" ref="X10:X32" si="43">U10*I10</f>
        <v>0</v>
      </c>
      <c r="Y10" s="80">
        <f t="shared" ref="Y10:Y32" si="44">K10</f>
        <v>0</v>
      </c>
      <c r="Z10" s="80">
        <f t="shared" ref="Z10:Z32" si="45">U10*L10</f>
        <v>0</v>
      </c>
      <c r="AA10" s="80">
        <f t="shared" ref="AA10:AA32" si="46">N10</f>
        <v>0</v>
      </c>
      <c r="AB10" s="80">
        <f t="shared" ref="AB10:AB32" si="47">U10*O10</f>
        <v>0</v>
      </c>
      <c r="AC10" s="80">
        <f t="shared" ref="AC10:AC32" si="48">Q10</f>
        <v>0</v>
      </c>
      <c r="AD10" s="80">
        <f t="shared" ref="AD10:AD32" si="49">U10*R10</f>
        <v>0</v>
      </c>
      <c r="AE10" s="80">
        <f t="shared" ref="AE10:AE32" si="50">(W10*85%)*S10</f>
        <v>0</v>
      </c>
      <c r="AF10" s="80">
        <f t="shared" ref="AF10:AF32" si="51">U10*T10</f>
        <v>0</v>
      </c>
      <c r="AG10" s="81" t="e">
        <f t="shared" ref="AG10:AG32" si="52">X10/W10</f>
        <v>#DIV/0!</v>
      </c>
      <c r="AH10" s="81" t="e">
        <f t="shared" ref="AH10:AH32" si="53">Y10/W10</f>
        <v>#DIV/0!</v>
      </c>
      <c r="AI10" s="81" t="e">
        <f t="shared" ref="AI10:AI32" si="54">Z10/W10</f>
        <v>#DIV/0!</v>
      </c>
      <c r="AJ10" s="81" t="e">
        <f t="shared" ref="AJ10:AJ32" si="55">AA10/W10</f>
        <v>#DIV/0!</v>
      </c>
      <c r="AK10" s="81" t="e">
        <f t="shared" ref="AK10:AK32" si="56">AB10/W10</f>
        <v>#DIV/0!</v>
      </c>
      <c r="AL10" s="81" t="e">
        <f t="shared" ref="AL10:AL32" si="57">AC10/W10</f>
        <v>#DIV/0!</v>
      </c>
      <c r="AM10" s="81" t="e">
        <f t="shared" ref="AM10:AM32" si="58">AD10/W10</f>
        <v>#DIV/0!</v>
      </c>
      <c r="AN10" s="81" t="e">
        <f t="shared" ref="AN10:AN32" si="59">AE10/W10</f>
        <v>#DIV/0!</v>
      </c>
      <c r="AO10" s="81" t="e">
        <f t="shared" ref="AO10:AO32" si="60">AF10/W10</f>
        <v>#DIV/0!</v>
      </c>
      <c r="AP10" s="81" t="e">
        <f t="shared" ref="AP10:AP32" si="61">SUM(AG10:AO10)</f>
        <v>#DIV/0!</v>
      </c>
      <c r="AQ10" s="80" t="e">
        <f t="shared" ref="AQ10:AQ32" si="62">W10*AP10</f>
        <v>#DIV/0!</v>
      </c>
    </row>
    <row r="11" spans="1:43" s="72" customFormat="1" ht="30" customHeight="1">
      <c r="A11" s="72">
        <v>6</v>
      </c>
      <c r="B11" s="73" t="s">
        <v>96</v>
      </c>
      <c r="C11" s="73" t="s">
        <v>156</v>
      </c>
      <c r="D11" s="74">
        <v>99137135170011</v>
      </c>
      <c r="E11" s="75" t="s">
        <v>155</v>
      </c>
      <c r="F11" s="73">
        <v>14</v>
      </c>
      <c r="G11" s="76">
        <v>14</v>
      </c>
      <c r="H11" s="77">
        <v>19.420000000000002</v>
      </c>
      <c r="I11" s="78">
        <v>0.15</v>
      </c>
      <c r="J11" s="80"/>
      <c r="K11" s="80"/>
      <c r="L11" s="78"/>
      <c r="M11" s="80"/>
      <c r="N11" s="80"/>
      <c r="O11" s="78"/>
      <c r="P11" s="80"/>
      <c r="Q11" s="80"/>
      <c r="R11" s="78"/>
      <c r="S11" s="78"/>
      <c r="T11" s="78"/>
      <c r="U11" s="80"/>
      <c r="V11" s="80"/>
      <c r="W11" s="80">
        <f t="shared" si="42"/>
        <v>0</v>
      </c>
      <c r="X11" s="80">
        <f t="shared" si="43"/>
        <v>0</v>
      </c>
      <c r="Y11" s="80">
        <f t="shared" si="44"/>
        <v>0</v>
      </c>
      <c r="Z11" s="80">
        <f t="shared" si="45"/>
        <v>0</v>
      </c>
      <c r="AA11" s="80">
        <f t="shared" si="46"/>
        <v>0</v>
      </c>
      <c r="AB11" s="80">
        <f t="shared" si="47"/>
        <v>0</v>
      </c>
      <c r="AC11" s="80">
        <f t="shared" si="48"/>
        <v>0</v>
      </c>
      <c r="AD11" s="80">
        <f t="shared" si="49"/>
        <v>0</v>
      </c>
      <c r="AE11" s="80">
        <f t="shared" si="50"/>
        <v>0</v>
      </c>
      <c r="AF11" s="80">
        <f t="shared" si="51"/>
        <v>0</v>
      </c>
      <c r="AG11" s="81" t="e">
        <f t="shared" si="52"/>
        <v>#DIV/0!</v>
      </c>
      <c r="AH11" s="81" t="e">
        <f t="shared" si="53"/>
        <v>#DIV/0!</v>
      </c>
      <c r="AI11" s="81" t="e">
        <f t="shared" si="54"/>
        <v>#DIV/0!</v>
      </c>
      <c r="AJ11" s="81" t="e">
        <f t="shared" si="55"/>
        <v>#DIV/0!</v>
      </c>
      <c r="AK11" s="81" t="e">
        <f t="shared" si="56"/>
        <v>#DIV/0!</v>
      </c>
      <c r="AL11" s="81" t="e">
        <f t="shared" si="57"/>
        <v>#DIV/0!</v>
      </c>
      <c r="AM11" s="81" t="e">
        <f t="shared" si="58"/>
        <v>#DIV/0!</v>
      </c>
      <c r="AN11" s="81" t="e">
        <f t="shared" si="59"/>
        <v>#DIV/0!</v>
      </c>
      <c r="AO11" s="81" t="e">
        <f t="shared" si="60"/>
        <v>#DIV/0!</v>
      </c>
      <c r="AP11" s="81" t="e">
        <f t="shared" si="61"/>
        <v>#DIV/0!</v>
      </c>
      <c r="AQ11" s="80" t="e">
        <f t="shared" si="62"/>
        <v>#DIV/0!</v>
      </c>
    </row>
    <row r="12" spans="1:43" s="72" customFormat="1" ht="30" customHeight="1">
      <c r="A12" s="72">
        <v>7</v>
      </c>
      <c r="B12" s="73" t="s">
        <v>97</v>
      </c>
      <c r="C12" s="73" t="s">
        <v>157</v>
      </c>
      <c r="D12" s="74">
        <v>99137135170101</v>
      </c>
      <c r="E12" s="75" t="s">
        <v>155</v>
      </c>
      <c r="F12" s="73">
        <v>16</v>
      </c>
      <c r="G12" s="76">
        <v>16</v>
      </c>
      <c r="H12" s="77">
        <v>18.68</v>
      </c>
      <c r="I12" s="78">
        <v>0.1</v>
      </c>
      <c r="J12" s="80"/>
      <c r="K12" s="80"/>
      <c r="L12" s="78"/>
      <c r="M12" s="80"/>
      <c r="N12" s="80"/>
      <c r="O12" s="78"/>
      <c r="P12" s="80"/>
      <c r="Q12" s="80"/>
      <c r="R12" s="78"/>
      <c r="S12" s="78"/>
      <c r="T12" s="78"/>
      <c r="U12" s="80"/>
      <c r="V12" s="80"/>
      <c r="W12" s="80">
        <f t="shared" si="42"/>
        <v>0</v>
      </c>
      <c r="X12" s="80">
        <f t="shared" si="43"/>
        <v>0</v>
      </c>
      <c r="Y12" s="80">
        <f t="shared" si="44"/>
        <v>0</v>
      </c>
      <c r="Z12" s="80">
        <f t="shared" si="45"/>
        <v>0</v>
      </c>
      <c r="AA12" s="80">
        <f t="shared" si="46"/>
        <v>0</v>
      </c>
      <c r="AB12" s="80">
        <f t="shared" si="47"/>
        <v>0</v>
      </c>
      <c r="AC12" s="80">
        <f t="shared" si="48"/>
        <v>0</v>
      </c>
      <c r="AD12" s="80">
        <f t="shared" si="49"/>
        <v>0</v>
      </c>
      <c r="AE12" s="80">
        <f t="shared" si="50"/>
        <v>0</v>
      </c>
      <c r="AF12" s="80">
        <f t="shared" si="51"/>
        <v>0</v>
      </c>
      <c r="AG12" s="81" t="e">
        <f t="shared" si="52"/>
        <v>#DIV/0!</v>
      </c>
      <c r="AH12" s="81" t="e">
        <f t="shared" si="53"/>
        <v>#DIV/0!</v>
      </c>
      <c r="AI12" s="81" t="e">
        <f t="shared" si="54"/>
        <v>#DIV/0!</v>
      </c>
      <c r="AJ12" s="81" t="e">
        <f t="shared" si="55"/>
        <v>#DIV/0!</v>
      </c>
      <c r="AK12" s="81" t="e">
        <f t="shared" si="56"/>
        <v>#DIV/0!</v>
      </c>
      <c r="AL12" s="81" t="e">
        <f t="shared" si="57"/>
        <v>#DIV/0!</v>
      </c>
      <c r="AM12" s="81" t="e">
        <f t="shared" si="58"/>
        <v>#DIV/0!</v>
      </c>
      <c r="AN12" s="81" t="e">
        <f t="shared" si="59"/>
        <v>#DIV/0!</v>
      </c>
      <c r="AO12" s="81" t="e">
        <f t="shared" si="60"/>
        <v>#DIV/0!</v>
      </c>
      <c r="AP12" s="81" t="e">
        <f t="shared" si="61"/>
        <v>#DIV/0!</v>
      </c>
      <c r="AQ12" s="80" t="e">
        <f t="shared" si="62"/>
        <v>#DIV/0!</v>
      </c>
    </row>
    <row r="13" spans="1:43" s="19" customFormat="1" ht="30" customHeight="1">
      <c r="A13" s="19">
        <v>8</v>
      </c>
      <c r="B13" s="66" t="s">
        <v>98</v>
      </c>
      <c r="C13" s="66" t="s">
        <v>158</v>
      </c>
      <c r="D13" s="68">
        <v>99137135170084</v>
      </c>
      <c r="E13" s="69" t="s">
        <v>159</v>
      </c>
      <c r="F13" s="66">
        <v>20</v>
      </c>
      <c r="G13" s="70">
        <v>20</v>
      </c>
      <c r="H13" s="71">
        <v>18.52</v>
      </c>
      <c r="I13" s="20">
        <v>0.2</v>
      </c>
      <c r="J13" s="47"/>
      <c r="K13" s="47"/>
      <c r="L13" s="20"/>
      <c r="M13" s="47"/>
      <c r="N13" s="47"/>
      <c r="O13" s="20"/>
      <c r="P13" s="47"/>
      <c r="Q13" s="47"/>
      <c r="R13" s="20"/>
      <c r="S13" s="20"/>
      <c r="T13" s="20"/>
      <c r="U13" s="47"/>
      <c r="V13" s="47"/>
      <c r="W13" s="47">
        <f t="shared" si="42"/>
        <v>0</v>
      </c>
      <c r="X13" s="47">
        <f t="shared" si="43"/>
        <v>0</v>
      </c>
      <c r="Y13" s="47">
        <f t="shared" si="44"/>
        <v>0</v>
      </c>
      <c r="Z13" s="47">
        <f t="shared" si="45"/>
        <v>0</v>
      </c>
      <c r="AA13" s="47">
        <f t="shared" si="46"/>
        <v>0</v>
      </c>
      <c r="AB13" s="47">
        <f t="shared" si="47"/>
        <v>0</v>
      </c>
      <c r="AC13" s="47">
        <f t="shared" si="48"/>
        <v>0</v>
      </c>
      <c r="AD13" s="47">
        <f t="shared" si="49"/>
        <v>0</v>
      </c>
      <c r="AE13" s="47">
        <f t="shared" si="50"/>
        <v>0</v>
      </c>
      <c r="AF13" s="47">
        <f t="shared" si="51"/>
        <v>0</v>
      </c>
      <c r="AG13" s="48" t="e">
        <f t="shared" si="52"/>
        <v>#DIV/0!</v>
      </c>
      <c r="AH13" s="48" t="e">
        <f t="shared" si="53"/>
        <v>#DIV/0!</v>
      </c>
      <c r="AI13" s="48" t="e">
        <f t="shared" si="54"/>
        <v>#DIV/0!</v>
      </c>
      <c r="AJ13" s="48" t="e">
        <f t="shared" si="55"/>
        <v>#DIV/0!</v>
      </c>
      <c r="AK13" s="48" t="e">
        <f t="shared" si="56"/>
        <v>#DIV/0!</v>
      </c>
      <c r="AL13" s="48" t="e">
        <f t="shared" si="57"/>
        <v>#DIV/0!</v>
      </c>
      <c r="AM13" s="48" t="e">
        <f t="shared" si="58"/>
        <v>#DIV/0!</v>
      </c>
      <c r="AN13" s="48" t="e">
        <f t="shared" si="59"/>
        <v>#DIV/0!</v>
      </c>
      <c r="AO13" s="48" t="e">
        <f t="shared" si="60"/>
        <v>#DIV/0!</v>
      </c>
      <c r="AP13" s="48" t="e">
        <f t="shared" si="61"/>
        <v>#DIV/0!</v>
      </c>
      <c r="AQ13" s="47" t="e">
        <f t="shared" si="62"/>
        <v>#DIV/0!</v>
      </c>
    </row>
    <row r="14" spans="1:43" s="19" customFormat="1" ht="30" customHeight="1">
      <c r="A14" s="19">
        <v>9</v>
      </c>
      <c r="B14" s="66" t="s">
        <v>99</v>
      </c>
      <c r="C14" s="66" t="s">
        <v>160</v>
      </c>
      <c r="D14" s="68">
        <v>99137135170001</v>
      </c>
      <c r="E14" s="69" t="s">
        <v>159</v>
      </c>
      <c r="F14" s="66">
        <v>18</v>
      </c>
      <c r="G14" s="70">
        <v>18</v>
      </c>
      <c r="H14" s="71">
        <v>17.71</v>
      </c>
      <c r="I14" s="20">
        <v>0.15</v>
      </c>
      <c r="J14" s="47"/>
      <c r="K14" s="47"/>
      <c r="L14" s="20"/>
      <c r="M14" s="47"/>
      <c r="N14" s="47"/>
      <c r="O14" s="20"/>
      <c r="P14" s="47"/>
      <c r="Q14" s="47"/>
      <c r="R14" s="20"/>
      <c r="S14" s="20"/>
      <c r="T14" s="20"/>
      <c r="U14" s="47"/>
      <c r="V14" s="47"/>
      <c r="W14" s="47">
        <f t="shared" si="42"/>
        <v>0</v>
      </c>
      <c r="X14" s="47">
        <f t="shared" si="43"/>
        <v>0</v>
      </c>
      <c r="Y14" s="47">
        <f t="shared" si="44"/>
        <v>0</v>
      </c>
      <c r="Z14" s="47">
        <f t="shared" si="45"/>
        <v>0</v>
      </c>
      <c r="AA14" s="47">
        <f t="shared" si="46"/>
        <v>0</v>
      </c>
      <c r="AB14" s="47">
        <f t="shared" si="47"/>
        <v>0</v>
      </c>
      <c r="AC14" s="47">
        <f t="shared" si="48"/>
        <v>0</v>
      </c>
      <c r="AD14" s="47">
        <f t="shared" si="49"/>
        <v>0</v>
      </c>
      <c r="AE14" s="47">
        <f t="shared" si="50"/>
        <v>0</v>
      </c>
      <c r="AF14" s="47">
        <f t="shared" si="51"/>
        <v>0</v>
      </c>
      <c r="AG14" s="48" t="e">
        <f t="shared" si="52"/>
        <v>#DIV/0!</v>
      </c>
      <c r="AH14" s="48" t="e">
        <f t="shared" si="53"/>
        <v>#DIV/0!</v>
      </c>
      <c r="AI14" s="48" t="e">
        <f t="shared" si="54"/>
        <v>#DIV/0!</v>
      </c>
      <c r="AJ14" s="48" t="e">
        <f t="shared" si="55"/>
        <v>#DIV/0!</v>
      </c>
      <c r="AK14" s="48" t="e">
        <f t="shared" si="56"/>
        <v>#DIV/0!</v>
      </c>
      <c r="AL14" s="48" t="e">
        <f t="shared" si="57"/>
        <v>#DIV/0!</v>
      </c>
      <c r="AM14" s="48" t="e">
        <f t="shared" si="58"/>
        <v>#DIV/0!</v>
      </c>
      <c r="AN14" s="48" t="e">
        <f t="shared" si="59"/>
        <v>#DIV/0!</v>
      </c>
      <c r="AO14" s="48" t="e">
        <f t="shared" si="60"/>
        <v>#DIV/0!</v>
      </c>
      <c r="AP14" s="48" t="e">
        <f t="shared" si="61"/>
        <v>#DIV/0!</v>
      </c>
      <c r="AQ14" s="47" t="e">
        <f t="shared" si="62"/>
        <v>#DIV/0!</v>
      </c>
    </row>
    <row r="15" spans="1:43" s="19" customFormat="1" ht="30" customHeight="1">
      <c r="A15" s="19">
        <v>10</v>
      </c>
      <c r="B15" s="66" t="s">
        <v>100</v>
      </c>
      <c r="C15" s="66" t="s">
        <v>161</v>
      </c>
      <c r="D15" s="68">
        <v>99137135170117</v>
      </c>
      <c r="E15" s="69" t="s">
        <v>159</v>
      </c>
      <c r="F15" s="66">
        <v>16</v>
      </c>
      <c r="G15" s="70">
        <v>16</v>
      </c>
      <c r="H15" s="71">
        <v>17.510000000000002</v>
      </c>
      <c r="I15" s="20">
        <v>0.1</v>
      </c>
      <c r="J15" s="47"/>
      <c r="K15" s="47"/>
      <c r="L15" s="20"/>
      <c r="M15" s="47"/>
      <c r="N15" s="47"/>
      <c r="O15" s="20"/>
      <c r="P15" s="47"/>
      <c r="Q15" s="47"/>
      <c r="R15" s="20"/>
      <c r="S15" s="20"/>
      <c r="T15" s="20"/>
      <c r="U15" s="47"/>
      <c r="V15" s="47"/>
      <c r="W15" s="47">
        <f t="shared" si="42"/>
        <v>0</v>
      </c>
      <c r="X15" s="47">
        <f t="shared" si="43"/>
        <v>0</v>
      </c>
      <c r="Y15" s="47">
        <f t="shared" si="44"/>
        <v>0</v>
      </c>
      <c r="Z15" s="47">
        <f t="shared" si="45"/>
        <v>0</v>
      </c>
      <c r="AA15" s="47">
        <f t="shared" si="46"/>
        <v>0</v>
      </c>
      <c r="AB15" s="47">
        <f t="shared" si="47"/>
        <v>0</v>
      </c>
      <c r="AC15" s="47">
        <f t="shared" si="48"/>
        <v>0</v>
      </c>
      <c r="AD15" s="47">
        <f t="shared" si="49"/>
        <v>0</v>
      </c>
      <c r="AE15" s="47">
        <f t="shared" si="50"/>
        <v>0</v>
      </c>
      <c r="AF15" s="47">
        <f t="shared" si="51"/>
        <v>0</v>
      </c>
      <c r="AG15" s="48" t="e">
        <f t="shared" si="52"/>
        <v>#DIV/0!</v>
      </c>
      <c r="AH15" s="48" t="e">
        <f t="shared" si="53"/>
        <v>#DIV/0!</v>
      </c>
      <c r="AI15" s="48" t="e">
        <f t="shared" si="54"/>
        <v>#DIV/0!</v>
      </c>
      <c r="AJ15" s="48" t="e">
        <f t="shared" si="55"/>
        <v>#DIV/0!</v>
      </c>
      <c r="AK15" s="48" t="e">
        <f t="shared" si="56"/>
        <v>#DIV/0!</v>
      </c>
      <c r="AL15" s="48" t="e">
        <f t="shared" si="57"/>
        <v>#DIV/0!</v>
      </c>
      <c r="AM15" s="48" t="e">
        <f t="shared" si="58"/>
        <v>#DIV/0!</v>
      </c>
      <c r="AN15" s="48" t="e">
        <f t="shared" si="59"/>
        <v>#DIV/0!</v>
      </c>
      <c r="AO15" s="48" t="e">
        <f t="shared" si="60"/>
        <v>#DIV/0!</v>
      </c>
      <c r="AP15" s="48" t="e">
        <f t="shared" si="61"/>
        <v>#DIV/0!</v>
      </c>
      <c r="AQ15" s="47" t="e">
        <f t="shared" si="62"/>
        <v>#DIV/0!</v>
      </c>
    </row>
    <row r="16" spans="1:43" s="72" customFormat="1" ht="30" customHeight="1">
      <c r="A16" s="72">
        <v>11</v>
      </c>
      <c r="B16" s="73" t="s">
        <v>101</v>
      </c>
      <c r="C16" s="73" t="s">
        <v>162</v>
      </c>
      <c r="D16" s="74">
        <v>99137135170004</v>
      </c>
      <c r="E16" s="75" t="s">
        <v>163</v>
      </c>
      <c r="F16" s="73">
        <v>16</v>
      </c>
      <c r="G16" s="76">
        <v>16</v>
      </c>
      <c r="H16" s="77">
        <v>18.059999999999999</v>
      </c>
      <c r="I16" s="78">
        <v>0.2</v>
      </c>
      <c r="J16" s="80"/>
      <c r="K16" s="80"/>
      <c r="L16" s="78"/>
      <c r="M16" s="80"/>
      <c r="N16" s="80"/>
      <c r="O16" s="78"/>
      <c r="P16" s="80"/>
      <c r="Q16" s="80"/>
      <c r="R16" s="78"/>
      <c r="S16" s="78"/>
      <c r="T16" s="78"/>
      <c r="U16" s="80"/>
      <c r="V16" s="80"/>
      <c r="W16" s="80">
        <f t="shared" si="42"/>
        <v>0</v>
      </c>
      <c r="X16" s="80">
        <f t="shared" si="43"/>
        <v>0</v>
      </c>
      <c r="Y16" s="80">
        <f t="shared" si="44"/>
        <v>0</v>
      </c>
      <c r="Z16" s="80">
        <f t="shared" si="45"/>
        <v>0</v>
      </c>
      <c r="AA16" s="80">
        <f t="shared" si="46"/>
        <v>0</v>
      </c>
      <c r="AB16" s="80">
        <f t="shared" si="47"/>
        <v>0</v>
      </c>
      <c r="AC16" s="80">
        <f t="shared" si="48"/>
        <v>0</v>
      </c>
      <c r="AD16" s="80">
        <f t="shared" si="49"/>
        <v>0</v>
      </c>
      <c r="AE16" s="80">
        <f t="shared" si="50"/>
        <v>0</v>
      </c>
      <c r="AF16" s="80">
        <f t="shared" si="51"/>
        <v>0</v>
      </c>
      <c r="AG16" s="81" t="e">
        <f t="shared" si="52"/>
        <v>#DIV/0!</v>
      </c>
      <c r="AH16" s="81" t="e">
        <f t="shared" si="53"/>
        <v>#DIV/0!</v>
      </c>
      <c r="AI16" s="81" t="e">
        <f t="shared" si="54"/>
        <v>#DIV/0!</v>
      </c>
      <c r="AJ16" s="81" t="e">
        <f t="shared" si="55"/>
        <v>#DIV/0!</v>
      </c>
      <c r="AK16" s="81" t="e">
        <f t="shared" si="56"/>
        <v>#DIV/0!</v>
      </c>
      <c r="AL16" s="81" t="e">
        <f t="shared" si="57"/>
        <v>#DIV/0!</v>
      </c>
      <c r="AM16" s="81" t="e">
        <f t="shared" si="58"/>
        <v>#DIV/0!</v>
      </c>
      <c r="AN16" s="81" t="e">
        <f t="shared" si="59"/>
        <v>#DIV/0!</v>
      </c>
      <c r="AO16" s="81" t="e">
        <f t="shared" si="60"/>
        <v>#DIV/0!</v>
      </c>
      <c r="AP16" s="81" t="e">
        <f t="shared" si="61"/>
        <v>#DIV/0!</v>
      </c>
      <c r="AQ16" s="80" t="e">
        <f t="shared" si="62"/>
        <v>#DIV/0!</v>
      </c>
    </row>
    <row r="17" spans="1:43" s="72" customFormat="1" ht="30" customHeight="1">
      <c r="A17" s="72">
        <v>12</v>
      </c>
      <c r="B17" s="73" t="s">
        <v>102</v>
      </c>
      <c r="C17" s="73" t="s">
        <v>164</v>
      </c>
      <c r="D17" s="74">
        <v>99137135170120</v>
      </c>
      <c r="E17" s="75" t="s">
        <v>163</v>
      </c>
      <c r="F17" s="73">
        <v>17</v>
      </c>
      <c r="G17" s="76">
        <v>17</v>
      </c>
      <c r="H17" s="77">
        <v>17.41</v>
      </c>
      <c r="I17" s="78">
        <v>0.15</v>
      </c>
      <c r="J17" s="80"/>
      <c r="K17" s="80"/>
      <c r="L17" s="78"/>
      <c r="M17" s="80"/>
      <c r="N17" s="80"/>
      <c r="O17" s="78"/>
      <c r="P17" s="80"/>
      <c r="Q17" s="80"/>
      <c r="R17" s="78"/>
      <c r="S17" s="78"/>
      <c r="T17" s="78"/>
      <c r="U17" s="80"/>
      <c r="V17" s="80"/>
      <c r="W17" s="80">
        <f t="shared" si="42"/>
        <v>0</v>
      </c>
      <c r="X17" s="80">
        <f t="shared" si="43"/>
        <v>0</v>
      </c>
      <c r="Y17" s="80">
        <f t="shared" si="44"/>
        <v>0</v>
      </c>
      <c r="Z17" s="80">
        <f t="shared" si="45"/>
        <v>0</v>
      </c>
      <c r="AA17" s="80">
        <f t="shared" si="46"/>
        <v>0</v>
      </c>
      <c r="AB17" s="80">
        <f t="shared" si="47"/>
        <v>0</v>
      </c>
      <c r="AC17" s="80">
        <f t="shared" si="48"/>
        <v>0</v>
      </c>
      <c r="AD17" s="80">
        <f t="shared" si="49"/>
        <v>0</v>
      </c>
      <c r="AE17" s="80">
        <f t="shared" si="50"/>
        <v>0</v>
      </c>
      <c r="AF17" s="80">
        <f t="shared" si="51"/>
        <v>0</v>
      </c>
      <c r="AG17" s="81" t="e">
        <f t="shared" si="52"/>
        <v>#DIV/0!</v>
      </c>
      <c r="AH17" s="81" t="e">
        <f t="shared" si="53"/>
        <v>#DIV/0!</v>
      </c>
      <c r="AI17" s="81" t="e">
        <f t="shared" si="54"/>
        <v>#DIV/0!</v>
      </c>
      <c r="AJ17" s="81" t="e">
        <f t="shared" si="55"/>
        <v>#DIV/0!</v>
      </c>
      <c r="AK17" s="81" t="e">
        <f t="shared" si="56"/>
        <v>#DIV/0!</v>
      </c>
      <c r="AL17" s="81" t="e">
        <f t="shared" si="57"/>
        <v>#DIV/0!</v>
      </c>
      <c r="AM17" s="81" t="e">
        <f t="shared" si="58"/>
        <v>#DIV/0!</v>
      </c>
      <c r="AN17" s="81" t="e">
        <f t="shared" si="59"/>
        <v>#DIV/0!</v>
      </c>
      <c r="AO17" s="81" t="e">
        <f t="shared" si="60"/>
        <v>#DIV/0!</v>
      </c>
      <c r="AP17" s="81" t="e">
        <f t="shared" si="61"/>
        <v>#DIV/0!</v>
      </c>
      <c r="AQ17" s="80" t="e">
        <f t="shared" si="62"/>
        <v>#DIV/0!</v>
      </c>
    </row>
    <row r="18" spans="1:43" s="19" customFormat="1" ht="30" customHeight="1">
      <c r="A18" s="19">
        <v>13</v>
      </c>
      <c r="B18" s="66" t="s">
        <v>103</v>
      </c>
      <c r="C18" s="66" t="s">
        <v>165</v>
      </c>
      <c r="D18" s="68">
        <v>99137135170023</v>
      </c>
      <c r="E18" s="69" t="s">
        <v>166</v>
      </c>
      <c r="F18" s="66">
        <v>15</v>
      </c>
      <c r="G18" s="70">
        <v>15</v>
      </c>
      <c r="H18" s="71">
        <v>17.48</v>
      </c>
      <c r="I18" s="20">
        <v>0.2</v>
      </c>
      <c r="J18" s="47"/>
      <c r="K18" s="47"/>
      <c r="L18" s="20"/>
      <c r="M18" s="47"/>
      <c r="N18" s="47"/>
      <c r="O18" s="20"/>
      <c r="P18" s="47"/>
      <c r="Q18" s="47"/>
      <c r="R18" s="20"/>
      <c r="S18" s="20"/>
      <c r="T18" s="20"/>
      <c r="U18" s="47"/>
      <c r="V18" s="47"/>
      <c r="W18" s="47">
        <f t="shared" si="42"/>
        <v>0</v>
      </c>
      <c r="X18" s="47">
        <f t="shared" si="43"/>
        <v>0</v>
      </c>
      <c r="Y18" s="47">
        <f t="shared" si="44"/>
        <v>0</v>
      </c>
      <c r="Z18" s="47">
        <f t="shared" si="45"/>
        <v>0</v>
      </c>
      <c r="AA18" s="47">
        <f t="shared" si="46"/>
        <v>0</v>
      </c>
      <c r="AB18" s="47">
        <f t="shared" si="47"/>
        <v>0</v>
      </c>
      <c r="AC18" s="47">
        <f t="shared" si="48"/>
        <v>0</v>
      </c>
      <c r="AD18" s="47">
        <f t="shared" si="49"/>
        <v>0</v>
      </c>
      <c r="AE18" s="47">
        <f t="shared" si="50"/>
        <v>0</v>
      </c>
      <c r="AF18" s="47">
        <f t="shared" si="51"/>
        <v>0</v>
      </c>
      <c r="AG18" s="48" t="e">
        <f t="shared" si="52"/>
        <v>#DIV/0!</v>
      </c>
      <c r="AH18" s="48" t="e">
        <f t="shared" si="53"/>
        <v>#DIV/0!</v>
      </c>
      <c r="AI18" s="48" t="e">
        <f t="shared" si="54"/>
        <v>#DIV/0!</v>
      </c>
      <c r="AJ18" s="48" t="e">
        <f t="shared" si="55"/>
        <v>#DIV/0!</v>
      </c>
      <c r="AK18" s="48" t="e">
        <f t="shared" si="56"/>
        <v>#DIV/0!</v>
      </c>
      <c r="AL18" s="48" t="e">
        <f t="shared" si="57"/>
        <v>#DIV/0!</v>
      </c>
      <c r="AM18" s="48" t="e">
        <f t="shared" si="58"/>
        <v>#DIV/0!</v>
      </c>
      <c r="AN18" s="48" t="e">
        <f t="shared" si="59"/>
        <v>#DIV/0!</v>
      </c>
      <c r="AO18" s="48" t="e">
        <f t="shared" si="60"/>
        <v>#DIV/0!</v>
      </c>
      <c r="AP18" s="48" t="e">
        <f t="shared" si="61"/>
        <v>#DIV/0!</v>
      </c>
      <c r="AQ18" s="47" t="e">
        <f t="shared" si="62"/>
        <v>#DIV/0!</v>
      </c>
    </row>
    <row r="19" spans="1:43" s="19" customFormat="1" ht="30" customHeight="1">
      <c r="A19" s="19">
        <v>14</v>
      </c>
      <c r="B19" s="66" t="s">
        <v>104</v>
      </c>
      <c r="C19" s="66" t="s">
        <v>167</v>
      </c>
      <c r="D19" s="68">
        <v>99137135170026</v>
      </c>
      <c r="E19" s="69" t="s">
        <v>166</v>
      </c>
      <c r="F19" s="66">
        <v>18</v>
      </c>
      <c r="G19" s="70">
        <v>18</v>
      </c>
      <c r="H19" s="71">
        <v>17.440000000000001</v>
      </c>
      <c r="I19" s="20">
        <v>0.15</v>
      </c>
      <c r="J19" s="46"/>
      <c r="K19" s="47"/>
      <c r="L19" s="20"/>
      <c r="M19" s="47"/>
      <c r="N19" s="47"/>
      <c r="O19" s="20"/>
      <c r="P19" s="47"/>
      <c r="Q19" s="47"/>
      <c r="R19" s="20"/>
      <c r="S19" s="20"/>
      <c r="T19" s="20"/>
      <c r="U19" s="47"/>
      <c r="V19" s="47"/>
      <c r="W19" s="47">
        <f t="shared" si="42"/>
        <v>0</v>
      </c>
      <c r="X19" s="47">
        <f t="shared" si="43"/>
        <v>0</v>
      </c>
      <c r="Y19" s="47">
        <f t="shared" si="44"/>
        <v>0</v>
      </c>
      <c r="Z19" s="47">
        <f t="shared" si="45"/>
        <v>0</v>
      </c>
      <c r="AA19" s="47">
        <f t="shared" si="46"/>
        <v>0</v>
      </c>
      <c r="AB19" s="47">
        <f t="shared" si="47"/>
        <v>0</v>
      </c>
      <c r="AC19" s="47">
        <f t="shared" si="48"/>
        <v>0</v>
      </c>
      <c r="AD19" s="47">
        <f t="shared" si="49"/>
        <v>0</v>
      </c>
      <c r="AE19" s="47">
        <f t="shared" si="50"/>
        <v>0</v>
      </c>
      <c r="AF19" s="47">
        <f t="shared" si="51"/>
        <v>0</v>
      </c>
      <c r="AG19" s="48" t="e">
        <f t="shared" si="52"/>
        <v>#DIV/0!</v>
      </c>
      <c r="AH19" s="48" t="e">
        <f t="shared" si="53"/>
        <v>#DIV/0!</v>
      </c>
      <c r="AI19" s="48" t="e">
        <f t="shared" si="54"/>
        <v>#DIV/0!</v>
      </c>
      <c r="AJ19" s="48" t="e">
        <f t="shared" si="55"/>
        <v>#DIV/0!</v>
      </c>
      <c r="AK19" s="48" t="e">
        <f t="shared" si="56"/>
        <v>#DIV/0!</v>
      </c>
      <c r="AL19" s="48" t="e">
        <f t="shared" si="57"/>
        <v>#DIV/0!</v>
      </c>
      <c r="AM19" s="48" t="e">
        <f t="shared" si="58"/>
        <v>#DIV/0!</v>
      </c>
      <c r="AN19" s="48" t="e">
        <f t="shared" si="59"/>
        <v>#DIV/0!</v>
      </c>
      <c r="AO19" s="48" t="e">
        <f t="shared" si="60"/>
        <v>#DIV/0!</v>
      </c>
      <c r="AP19" s="48" t="e">
        <f t="shared" si="61"/>
        <v>#DIV/0!</v>
      </c>
      <c r="AQ19" s="47" t="e">
        <f t="shared" si="62"/>
        <v>#DIV/0!</v>
      </c>
    </row>
    <row r="20" spans="1:43" s="72" customFormat="1" ht="30" customHeight="1">
      <c r="A20" s="72">
        <v>15</v>
      </c>
      <c r="B20" s="73" t="s">
        <v>105</v>
      </c>
      <c r="C20" s="73" t="s">
        <v>168</v>
      </c>
      <c r="D20" s="74">
        <v>99137135190067</v>
      </c>
      <c r="E20" s="75" t="s">
        <v>169</v>
      </c>
      <c r="F20" s="73">
        <v>12</v>
      </c>
      <c r="G20" s="76">
        <v>12</v>
      </c>
      <c r="H20" s="77">
        <v>19.25</v>
      </c>
      <c r="I20" s="78">
        <v>0.2</v>
      </c>
      <c r="J20" s="80"/>
      <c r="K20" s="80"/>
      <c r="L20" s="78"/>
      <c r="M20" s="80"/>
      <c r="N20" s="80"/>
      <c r="O20" s="78"/>
      <c r="P20" s="80"/>
      <c r="Q20" s="80"/>
      <c r="R20" s="78"/>
      <c r="S20" s="78"/>
      <c r="T20" s="78"/>
      <c r="U20" s="80"/>
      <c r="V20" s="80"/>
      <c r="W20" s="80">
        <f t="shared" si="42"/>
        <v>0</v>
      </c>
      <c r="X20" s="80">
        <f t="shared" si="43"/>
        <v>0</v>
      </c>
      <c r="Y20" s="80">
        <f t="shared" si="44"/>
        <v>0</v>
      </c>
      <c r="Z20" s="80">
        <f t="shared" si="45"/>
        <v>0</v>
      </c>
      <c r="AA20" s="80">
        <f t="shared" si="46"/>
        <v>0</v>
      </c>
      <c r="AB20" s="80">
        <f t="shared" si="47"/>
        <v>0</v>
      </c>
      <c r="AC20" s="80">
        <f t="shared" si="48"/>
        <v>0</v>
      </c>
      <c r="AD20" s="80">
        <f t="shared" si="49"/>
        <v>0</v>
      </c>
      <c r="AE20" s="80">
        <f t="shared" si="50"/>
        <v>0</v>
      </c>
      <c r="AF20" s="80">
        <f t="shared" si="51"/>
        <v>0</v>
      </c>
      <c r="AG20" s="81" t="e">
        <f t="shared" si="52"/>
        <v>#DIV/0!</v>
      </c>
      <c r="AH20" s="81" t="e">
        <f t="shared" si="53"/>
        <v>#DIV/0!</v>
      </c>
      <c r="AI20" s="81" t="e">
        <f t="shared" si="54"/>
        <v>#DIV/0!</v>
      </c>
      <c r="AJ20" s="81" t="e">
        <f t="shared" si="55"/>
        <v>#DIV/0!</v>
      </c>
      <c r="AK20" s="81" t="e">
        <f t="shared" si="56"/>
        <v>#DIV/0!</v>
      </c>
      <c r="AL20" s="81" t="e">
        <f t="shared" si="57"/>
        <v>#DIV/0!</v>
      </c>
      <c r="AM20" s="81" t="e">
        <f t="shared" si="58"/>
        <v>#DIV/0!</v>
      </c>
      <c r="AN20" s="81" t="e">
        <f t="shared" si="59"/>
        <v>#DIV/0!</v>
      </c>
      <c r="AO20" s="81" t="e">
        <f t="shared" si="60"/>
        <v>#DIV/0!</v>
      </c>
      <c r="AP20" s="81" t="e">
        <f t="shared" si="61"/>
        <v>#DIV/0!</v>
      </c>
      <c r="AQ20" s="80" t="e">
        <f t="shared" si="62"/>
        <v>#DIV/0!</v>
      </c>
    </row>
    <row r="21" spans="1:43" s="72" customFormat="1" ht="30" customHeight="1">
      <c r="A21" s="72">
        <v>16</v>
      </c>
      <c r="B21" s="73" t="s">
        <v>106</v>
      </c>
      <c r="C21" s="73" t="s">
        <v>170</v>
      </c>
      <c r="D21" s="74">
        <v>99137135190033</v>
      </c>
      <c r="E21" s="75" t="s">
        <v>169</v>
      </c>
      <c r="F21" s="73">
        <v>16</v>
      </c>
      <c r="G21" s="76">
        <v>16</v>
      </c>
      <c r="H21" s="77">
        <v>18.899999999999999</v>
      </c>
      <c r="I21" s="78">
        <v>0.15</v>
      </c>
      <c r="J21" s="80"/>
      <c r="K21" s="80"/>
      <c r="L21" s="78"/>
      <c r="M21" s="80"/>
      <c r="N21" s="80"/>
      <c r="O21" s="78"/>
      <c r="P21" s="80"/>
      <c r="Q21" s="80"/>
      <c r="R21" s="78"/>
      <c r="S21" s="78"/>
      <c r="T21" s="78"/>
      <c r="U21" s="80"/>
      <c r="V21" s="80"/>
      <c r="W21" s="80">
        <f t="shared" si="42"/>
        <v>0</v>
      </c>
      <c r="X21" s="80">
        <f t="shared" si="43"/>
        <v>0</v>
      </c>
      <c r="Y21" s="80">
        <f t="shared" si="44"/>
        <v>0</v>
      </c>
      <c r="Z21" s="80">
        <f t="shared" si="45"/>
        <v>0</v>
      </c>
      <c r="AA21" s="80">
        <f t="shared" si="46"/>
        <v>0</v>
      </c>
      <c r="AB21" s="80">
        <f t="shared" si="47"/>
        <v>0</v>
      </c>
      <c r="AC21" s="80">
        <f t="shared" si="48"/>
        <v>0</v>
      </c>
      <c r="AD21" s="80">
        <f t="shared" si="49"/>
        <v>0</v>
      </c>
      <c r="AE21" s="80">
        <f t="shared" si="50"/>
        <v>0</v>
      </c>
      <c r="AF21" s="80">
        <f t="shared" si="51"/>
        <v>0</v>
      </c>
      <c r="AG21" s="81" t="e">
        <f t="shared" si="52"/>
        <v>#DIV/0!</v>
      </c>
      <c r="AH21" s="81" t="e">
        <f t="shared" si="53"/>
        <v>#DIV/0!</v>
      </c>
      <c r="AI21" s="81" t="e">
        <f t="shared" si="54"/>
        <v>#DIV/0!</v>
      </c>
      <c r="AJ21" s="81" t="e">
        <f t="shared" si="55"/>
        <v>#DIV/0!</v>
      </c>
      <c r="AK21" s="81" t="e">
        <f t="shared" si="56"/>
        <v>#DIV/0!</v>
      </c>
      <c r="AL21" s="81" t="e">
        <f t="shared" si="57"/>
        <v>#DIV/0!</v>
      </c>
      <c r="AM21" s="81" t="e">
        <f t="shared" si="58"/>
        <v>#DIV/0!</v>
      </c>
      <c r="AN21" s="81" t="e">
        <f t="shared" si="59"/>
        <v>#DIV/0!</v>
      </c>
      <c r="AO21" s="81" t="e">
        <f t="shared" si="60"/>
        <v>#DIV/0!</v>
      </c>
      <c r="AP21" s="81" t="e">
        <f t="shared" si="61"/>
        <v>#DIV/0!</v>
      </c>
      <c r="AQ21" s="80" t="e">
        <f t="shared" si="62"/>
        <v>#DIV/0!</v>
      </c>
    </row>
    <row r="22" spans="1:43" s="72" customFormat="1" ht="30" customHeight="1">
      <c r="A22" s="72">
        <v>17</v>
      </c>
      <c r="B22" s="73" t="s">
        <v>96</v>
      </c>
      <c r="C22" s="73" t="s">
        <v>171</v>
      </c>
      <c r="D22" s="74">
        <v>99137135190024</v>
      </c>
      <c r="E22" s="75" t="s">
        <v>169</v>
      </c>
      <c r="F22" s="73">
        <v>16</v>
      </c>
      <c r="G22" s="76">
        <v>16</v>
      </c>
      <c r="H22" s="77">
        <v>18.809999999999999</v>
      </c>
      <c r="I22" s="78">
        <v>0.1</v>
      </c>
      <c r="J22" s="79"/>
      <c r="K22" s="80"/>
      <c r="L22" s="78"/>
      <c r="M22" s="80"/>
      <c r="N22" s="80"/>
      <c r="O22" s="78"/>
      <c r="P22" s="80"/>
      <c r="Q22" s="80"/>
      <c r="R22" s="78"/>
      <c r="S22" s="78"/>
      <c r="T22" s="78"/>
      <c r="U22" s="80"/>
      <c r="V22" s="80"/>
      <c r="W22" s="80">
        <f t="shared" si="42"/>
        <v>0</v>
      </c>
      <c r="X22" s="80">
        <f t="shared" si="43"/>
        <v>0</v>
      </c>
      <c r="Y22" s="80">
        <f t="shared" si="44"/>
        <v>0</v>
      </c>
      <c r="Z22" s="80">
        <f t="shared" si="45"/>
        <v>0</v>
      </c>
      <c r="AA22" s="80">
        <f t="shared" si="46"/>
        <v>0</v>
      </c>
      <c r="AB22" s="80">
        <f t="shared" si="47"/>
        <v>0</v>
      </c>
      <c r="AC22" s="80">
        <f t="shared" si="48"/>
        <v>0</v>
      </c>
      <c r="AD22" s="80">
        <f t="shared" si="49"/>
        <v>0</v>
      </c>
      <c r="AE22" s="80">
        <f t="shared" si="50"/>
        <v>0</v>
      </c>
      <c r="AF22" s="80">
        <f t="shared" si="51"/>
        <v>0</v>
      </c>
      <c r="AG22" s="81" t="e">
        <f t="shared" si="52"/>
        <v>#DIV/0!</v>
      </c>
      <c r="AH22" s="81" t="e">
        <f t="shared" si="53"/>
        <v>#DIV/0!</v>
      </c>
      <c r="AI22" s="81" t="e">
        <f t="shared" si="54"/>
        <v>#DIV/0!</v>
      </c>
      <c r="AJ22" s="81" t="e">
        <f t="shared" si="55"/>
        <v>#DIV/0!</v>
      </c>
      <c r="AK22" s="81" t="e">
        <f t="shared" si="56"/>
        <v>#DIV/0!</v>
      </c>
      <c r="AL22" s="81" t="e">
        <f t="shared" si="57"/>
        <v>#DIV/0!</v>
      </c>
      <c r="AM22" s="81" t="e">
        <f t="shared" si="58"/>
        <v>#DIV/0!</v>
      </c>
      <c r="AN22" s="81" t="e">
        <f t="shared" si="59"/>
        <v>#DIV/0!</v>
      </c>
      <c r="AO22" s="81" t="e">
        <f t="shared" si="60"/>
        <v>#DIV/0!</v>
      </c>
      <c r="AP22" s="81" t="e">
        <f t="shared" si="61"/>
        <v>#DIV/0!</v>
      </c>
      <c r="AQ22" s="80" t="e">
        <f t="shared" si="62"/>
        <v>#DIV/0!</v>
      </c>
    </row>
    <row r="23" spans="1:43" s="19" customFormat="1" ht="30" customHeight="1">
      <c r="A23" s="19">
        <v>18</v>
      </c>
      <c r="B23" s="66" t="s">
        <v>91</v>
      </c>
      <c r="C23" s="66" t="s">
        <v>172</v>
      </c>
      <c r="D23" s="68">
        <v>99137135190081</v>
      </c>
      <c r="E23" s="69" t="s">
        <v>173</v>
      </c>
      <c r="F23" s="66">
        <v>14</v>
      </c>
      <c r="G23" s="70">
        <v>14</v>
      </c>
      <c r="H23" s="71">
        <v>19.57</v>
      </c>
      <c r="I23" s="20">
        <v>0.2</v>
      </c>
      <c r="J23" s="47"/>
      <c r="K23" s="47"/>
      <c r="L23" s="20"/>
      <c r="M23" s="47"/>
      <c r="N23" s="47"/>
      <c r="O23" s="20"/>
      <c r="P23" s="47"/>
      <c r="Q23" s="47"/>
      <c r="R23" s="20"/>
      <c r="S23" s="20"/>
      <c r="T23" s="20"/>
      <c r="U23" s="47"/>
      <c r="V23" s="47"/>
      <c r="W23" s="47">
        <f t="shared" si="42"/>
        <v>0</v>
      </c>
      <c r="X23" s="47">
        <f t="shared" si="43"/>
        <v>0</v>
      </c>
      <c r="Y23" s="47">
        <f t="shared" si="44"/>
        <v>0</v>
      </c>
      <c r="Z23" s="47">
        <f t="shared" si="45"/>
        <v>0</v>
      </c>
      <c r="AA23" s="47">
        <f t="shared" si="46"/>
        <v>0</v>
      </c>
      <c r="AB23" s="47">
        <f t="shared" si="47"/>
        <v>0</v>
      </c>
      <c r="AC23" s="47">
        <f t="shared" si="48"/>
        <v>0</v>
      </c>
      <c r="AD23" s="47">
        <f t="shared" si="49"/>
        <v>0</v>
      </c>
      <c r="AE23" s="47">
        <f t="shared" si="50"/>
        <v>0</v>
      </c>
      <c r="AF23" s="47">
        <f t="shared" si="51"/>
        <v>0</v>
      </c>
      <c r="AG23" s="48" t="e">
        <f t="shared" si="52"/>
        <v>#DIV/0!</v>
      </c>
      <c r="AH23" s="48" t="e">
        <f t="shared" si="53"/>
        <v>#DIV/0!</v>
      </c>
      <c r="AI23" s="48" t="e">
        <f t="shared" si="54"/>
        <v>#DIV/0!</v>
      </c>
      <c r="AJ23" s="48" t="e">
        <f t="shared" si="55"/>
        <v>#DIV/0!</v>
      </c>
      <c r="AK23" s="48" t="e">
        <f t="shared" si="56"/>
        <v>#DIV/0!</v>
      </c>
      <c r="AL23" s="48" t="e">
        <f t="shared" si="57"/>
        <v>#DIV/0!</v>
      </c>
      <c r="AM23" s="48" t="e">
        <f t="shared" si="58"/>
        <v>#DIV/0!</v>
      </c>
      <c r="AN23" s="48" t="e">
        <f t="shared" si="59"/>
        <v>#DIV/0!</v>
      </c>
      <c r="AO23" s="48" t="e">
        <f t="shared" si="60"/>
        <v>#DIV/0!</v>
      </c>
      <c r="AP23" s="48" t="e">
        <f t="shared" si="61"/>
        <v>#DIV/0!</v>
      </c>
      <c r="AQ23" s="47" t="e">
        <f t="shared" si="62"/>
        <v>#DIV/0!</v>
      </c>
    </row>
    <row r="24" spans="1:43" s="19" customFormat="1" ht="30" customHeight="1">
      <c r="A24" s="19">
        <v>19</v>
      </c>
      <c r="B24" s="66" t="s">
        <v>103</v>
      </c>
      <c r="C24" s="66" t="s">
        <v>174</v>
      </c>
      <c r="D24" s="68">
        <v>99137135190003</v>
      </c>
      <c r="E24" s="69" t="s">
        <v>173</v>
      </c>
      <c r="F24" s="66">
        <v>18</v>
      </c>
      <c r="G24" s="70">
        <v>18</v>
      </c>
      <c r="H24" s="71">
        <v>18.22</v>
      </c>
      <c r="I24" s="20">
        <v>0.15</v>
      </c>
      <c r="J24" s="47"/>
      <c r="K24" s="47"/>
      <c r="L24" s="20"/>
      <c r="M24" s="47"/>
      <c r="N24" s="47"/>
      <c r="O24" s="20"/>
      <c r="P24" s="47"/>
      <c r="Q24" s="47"/>
      <c r="R24" s="20"/>
      <c r="S24" s="20"/>
      <c r="T24" s="20"/>
      <c r="U24" s="47"/>
      <c r="V24" s="47"/>
      <c r="W24" s="47">
        <f t="shared" si="42"/>
        <v>0</v>
      </c>
      <c r="X24" s="47">
        <f t="shared" si="43"/>
        <v>0</v>
      </c>
      <c r="Y24" s="47">
        <f t="shared" si="44"/>
        <v>0</v>
      </c>
      <c r="Z24" s="47">
        <f t="shared" si="45"/>
        <v>0</v>
      </c>
      <c r="AA24" s="47">
        <f t="shared" si="46"/>
        <v>0</v>
      </c>
      <c r="AB24" s="47">
        <f t="shared" si="47"/>
        <v>0</v>
      </c>
      <c r="AC24" s="47">
        <f t="shared" si="48"/>
        <v>0</v>
      </c>
      <c r="AD24" s="47">
        <f t="shared" si="49"/>
        <v>0</v>
      </c>
      <c r="AE24" s="47">
        <f t="shared" si="50"/>
        <v>0</v>
      </c>
      <c r="AF24" s="47">
        <f t="shared" si="51"/>
        <v>0</v>
      </c>
      <c r="AG24" s="48" t="e">
        <f t="shared" si="52"/>
        <v>#DIV/0!</v>
      </c>
      <c r="AH24" s="48" t="e">
        <f t="shared" si="53"/>
        <v>#DIV/0!</v>
      </c>
      <c r="AI24" s="48" t="e">
        <f t="shared" si="54"/>
        <v>#DIV/0!</v>
      </c>
      <c r="AJ24" s="48" t="e">
        <f t="shared" si="55"/>
        <v>#DIV/0!</v>
      </c>
      <c r="AK24" s="48" t="e">
        <f t="shared" si="56"/>
        <v>#DIV/0!</v>
      </c>
      <c r="AL24" s="48" t="e">
        <f t="shared" si="57"/>
        <v>#DIV/0!</v>
      </c>
      <c r="AM24" s="48" t="e">
        <f t="shared" si="58"/>
        <v>#DIV/0!</v>
      </c>
      <c r="AN24" s="48" t="e">
        <f t="shared" si="59"/>
        <v>#DIV/0!</v>
      </c>
      <c r="AO24" s="48" t="e">
        <f t="shared" si="60"/>
        <v>#DIV/0!</v>
      </c>
      <c r="AP24" s="48" t="e">
        <f t="shared" si="61"/>
        <v>#DIV/0!</v>
      </c>
      <c r="AQ24" s="47" t="e">
        <f t="shared" si="62"/>
        <v>#DIV/0!</v>
      </c>
    </row>
    <row r="25" spans="1:43" s="19" customFormat="1" ht="30" customHeight="1">
      <c r="A25" s="19">
        <v>20</v>
      </c>
      <c r="B25" s="66" t="s">
        <v>107</v>
      </c>
      <c r="C25" s="66" t="s">
        <v>175</v>
      </c>
      <c r="D25" s="68">
        <v>99137135190012</v>
      </c>
      <c r="E25" s="69" t="s">
        <v>173</v>
      </c>
      <c r="F25" s="66">
        <v>12</v>
      </c>
      <c r="G25" s="70">
        <v>12</v>
      </c>
      <c r="H25" s="71">
        <v>17.95</v>
      </c>
      <c r="I25" s="20">
        <v>0.1</v>
      </c>
      <c r="J25" s="47"/>
      <c r="K25" s="47"/>
      <c r="L25" s="20"/>
      <c r="M25" s="47"/>
      <c r="N25" s="47"/>
      <c r="O25" s="20"/>
      <c r="P25" s="47"/>
      <c r="Q25" s="47"/>
      <c r="R25" s="20"/>
      <c r="S25" s="20"/>
      <c r="T25" s="20"/>
      <c r="U25" s="47"/>
      <c r="V25" s="47"/>
      <c r="W25" s="47">
        <f t="shared" si="42"/>
        <v>0</v>
      </c>
      <c r="X25" s="47">
        <f t="shared" si="43"/>
        <v>0</v>
      </c>
      <c r="Y25" s="47">
        <f t="shared" si="44"/>
        <v>0</v>
      </c>
      <c r="Z25" s="47">
        <f t="shared" si="45"/>
        <v>0</v>
      </c>
      <c r="AA25" s="47">
        <f t="shared" si="46"/>
        <v>0</v>
      </c>
      <c r="AB25" s="47">
        <f t="shared" si="47"/>
        <v>0</v>
      </c>
      <c r="AC25" s="47">
        <f t="shared" si="48"/>
        <v>0</v>
      </c>
      <c r="AD25" s="47">
        <f t="shared" si="49"/>
        <v>0</v>
      </c>
      <c r="AE25" s="47">
        <f t="shared" si="50"/>
        <v>0</v>
      </c>
      <c r="AF25" s="47">
        <f t="shared" si="51"/>
        <v>0</v>
      </c>
      <c r="AG25" s="48" t="e">
        <f t="shared" si="52"/>
        <v>#DIV/0!</v>
      </c>
      <c r="AH25" s="48" t="e">
        <f t="shared" si="53"/>
        <v>#DIV/0!</v>
      </c>
      <c r="AI25" s="48" t="e">
        <f t="shared" si="54"/>
        <v>#DIV/0!</v>
      </c>
      <c r="AJ25" s="48" t="e">
        <f t="shared" si="55"/>
        <v>#DIV/0!</v>
      </c>
      <c r="AK25" s="48" t="e">
        <f t="shared" si="56"/>
        <v>#DIV/0!</v>
      </c>
      <c r="AL25" s="48" t="e">
        <f t="shared" si="57"/>
        <v>#DIV/0!</v>
      </c>
      <c r="AM25" s="48" t="e">
        <f t="shared" si="58"/>
        <v>#DIV/0!</v>
      </c>
      <c r="AN25" s="48" t="e">
        <f t="shared" si="59"/>
        <v>#DIV/0!</v>
      </c>
      <c r="AO25" s="48" t="e">
        <f t="shared" si="60"/>
        <v>#DIV/0!</v>
      </c>
      <c r="AP25" s="48" t="e">
        <f t="shared" si="61"/>
        <v>#DIV/0!</v>
      </c>
      <c r="AQ25" s="47" t="e">
        <f t="shared" si="62"/>
        <v>#DIV/0!</v>
      </c>
    </row>
    <row r="26" spans="1:43" s="72" customFormat="1" ht="30" customHeight="1">
      <c r="A26" s="72">
        <v>21</v>
      </c>
      <c r="B26" s="73" t="s">
        <v>108</v>
      </c>
      <c r="C26" s="73" t="s">
        <v>176</v>
      </c>
      <c r="D26" s="74">
        <v>99137135190050</v>
      </c>
      <c r="E26" s="75" t="s">
        <v>177</v>
      </c>
      <c r="F26" s="73">
        <v>20</v>
      </c>
      <c r="G26" s="76">
        <v>20</v>
      </c>
      <c r="H26" s="77">
        <v>19.68</v>
      </c>
      <c r="I26" s="78">
        <v>0.2</v>
      </c>
      <c r="J26" s="80"/>
      <c r="K26" s="80"/>
      <c r="L26" s="78"/>
      <c r="M26" s="80"/>
      <c r="N26" s="80"/>
      <c r="O26" s="78"/>
      <c r="P26" s="80"/>
      <c r="Q26" s="80"/>
      <c r="R26" s="78"/>
      <c r="S26" s="78"/>
      <c r="T26" s="78"/>
      <c r="U26" s="80"/>
      <c r="V26" s="80"/>
      <c r="W26" s="80">
        <f t="shared" si="42"/>
        <v>0</v>
      </c>
      <c r="X26" s="80">
        <f t="shared" si="43"/>
        <v>0</v>
      </c>
      <c r="Y26" s="80">
        <f t="shared" si="44"/>
        <v>0</v>
      </c>
      <c r="Z26" s="80">
        <f t="shared" si="45"/>
        <v>0</v>
      </c>
      <c r="AA26" s="80">
        <f t="shared" si="46"/>
        <v>0</v>
      </c>
      <c r="AB26" s="80">
        <f t="shared" si="47"/>
        <v>0</v>
      </c>
      <c r="AC26" s="80">
        <f t="shared" si="48"/>
        <v>0</v>
      </c>
      <c r="AD26" s="80">
        <f t="shared" si="49"/>
        <v>0</v>
      </c>
      <c r="AE26" s="80">
        <f t="shared" si="50"/>
        <v>0</v>
      </c>
      <c r="AF26" s="80">
        <f t="shared" si="51"/>
        <v>0</v>
      </c>
      <c r="AG26" s="81" t="e">
        <f t="shared" si="52"/>
        <v>#DIV/0!</v>
      </c>
      <c r="AH26" s="81" t="e">
        <f t="shared" si="53"/>
        <v>#DIV/0!</v>
      </c>
      <c r="AI26" s="81" t="e">
        <f t="shared" si="54"/>
        <v>#DIV/0!</v>
      </c>
      <c r="AJ26" s="81" t="e">
        <f t="shared" si="55"/>
        <v>#DIV/0!</v>
      </c>
      <c r="AK26" s="81" t="e">
        <f t="shared" si="56"/>
        <v>#DIV/0!</v>
      </c>
      <c r="AL26" s="81" t="e">
        <f t="shared" si="57"/>
        <v>#DIV/0!</v>
      </c>
      <c r="AM26" s="81" t="e">
        <f t="shared" si="58"/>
        <v>#DIV/0!</v>
      </c>
      <c r="AN26" s="81" t="e">
        <f t="shared" si="59"/>
        <v>#DIV/0!</v>
      </c>
      <c r="AO26" s="81" t="e">
        <f t="shared" si="60"/>
        <v>#DIV/0!</v>
      </c>
      <c r="AP26" s="81" t="e">
        <f t="shared" si="61"/>
        <v>#DIV/0!</v>
      </c>
      <c r="AQ26" s="80" t="e">
        <f t="shared" si="62"/>
        <v>#DIV/0!</v>
      </c>
    </row>
    <row r="27" spans="1:43" s="72" customFormat="1" ht="30" customHeight="1">
      <c r="A27" s="72">
        <v>22</v>
      </c>
      <c r="B27" s="73" t="s">
        <v>109</v>
      </c>
      <c r="C27" s="73" t="s">
        <v>178</v>
      </c>
      <c r="D27" s="74">
        <v>99137135190064</v>
      </c>
      <c r="E27" s="75" t="s">
        <v>177</v>
      </c>
      <c r="F27" s="73">
        <v>16</v>
      </c>
      <c r="G27" s="76">
        <v>16</v>
      </c>
      <c r="H27" s="77">
        <v>18.68</v>
      </c>
      <c r="I27" s="78">
        <v>0.15</v>
      </c>
      <c r="J27" s="79"/>
      <c r="K27" s="80"/>
      <c r="L27" s="78"/>
      <c r="M27" s="80"/>
      <c r="N27" s="80"/>
      <c r="O27" s="78"/>
      <c r="P27" s="80"/>
      <c r="Q27" s="80"/>
      <c r="R27" s="78"/>
      <c r="S27" s="78"/>
      <c r="T27" s="78"/>
      <c r="U27" s="80"/>
      <c r="V27" s="80"/>
      <c r="W27" s="80">
        <f t="shared" si="42"/>
        <v>0</v>
      </c>
      <c r="X27" s="80">
        <f t="shared" si="43"/>
        <v>0</v>
      </c>
      <c r="Y27" s="80">
        <f t="shared" si="44"/>
        <v>0</v>
      </c>
      <c r="Z27" s="80">
        <f t="shared" si="45"/>
        <v>0</v>
      </c>
      <c r="AA27" s="80">
        <f t="shared" si="46"/>
        <v>0</v>
      </c>
      <c r="AB27" s="80">
        <f t="shared" si="47"/>
        <v>0</v>
      </c>
      <c r="AC27" s="80">
        <f t="shared" si="48"/>
        <v>0</v>
      </c>
      <c r="AD27" s="80">
        <f t="shared" si="49"/>
        <v>0</v>
      </c>
      <c r="AE27" s="80">
        <f t="shared" si="50"/>
        <v>0</v>
      </c>
      <c r="AF27" s="80">
        <f t="shared" si="51"/>
        <v>0</v>
      </c>
      <c r="AG27" s="81" t="e">
        <f t="shared" si="52"/>
        <v>#DIV/0!</v>
      </c>
      <c r="AH27" s="81" t="e">
        <f t="shared" si="53"/>
        <v>#DIV/0!</v>
      </c>
      <c r="AI27" s="81" t="e">
        <f t="shared" si="54"/>
        <v>#DIV/0!</v>
      </c>
      <c r="AJ27" s="81" t="e">
        <f t="shared" si="55"/>
        <v>#DIV/0!</v>
      </c>
      <c r="AK27" s="81" t="e">
        <f t="shared" si="56"/>
        <v>#DIV/0!</v>
      </c>
      <c r="AL27" s="81" t="e">
        <f t="shared" si="57"/>
        <v>#DIV/0!</v>
      </c>
      <c r="AM27" s="81" t="e">
        <f t="shared" si="58"/>
        <v>#DIV/0!</v>
      </c>
      <c r="AN27" s="81" t="e">
        <f t="shared" si="59"/>
        <v>#DIV/0!</v>
      </c>
      <c r="AO27" s="81" t="e">
        <f t="shared" si="60"/>
        <v>#DIV/0!</v>
      </c>
      <c r="AP27" s="81" t="e">
        <f t="shared" si="61"/>
        <v>#DIV/0!</v>
      </c>
      <c r="AQ27" s="80" t="e">
        <f t="shared" si="62"/>
        <v>#DIV/0!</v>
      </c>
    </row>
    <row r="28" spans="1:43" s="72" customFormat="1" ht="30" customHeight="1">
      <c r="A28" s="72">
        <v>23</v>
      </c>
      <c r="B28" s="73" t="s">
        <v>110</v>
      </c>
      <c r="C28" s="73" t="s">
        <v>179</v>
      </c>
      <c r="D28" s="74">
        <v>99137135190038</v>
      </c>
      <c r="E28" s="75" t="s">
        <v>177</v>
      </c>
      <c r="F28" s="73">
        <v>16</v>
      </c>
      <c r="G28" s="76">
        <v>16</v>
      </c>
      <c r="H28" s="77">
        <v>18.62</v>
      </c>
      <c r="I28" s="78">
        <v>0.1</v>
      </c>
      <c r="J28" s="80"/>
      <c r="K28" s="80"/>
      <c r="L28" s="78"/>
      <c r="M28" s="80"/>
      <c r="N28" s="80"/>
      <c r="O28" s="78"/>
      <c r="P28" s="80"/>
      <c r="Q28" s="80"/>
      <c r="R28" s="78"/>
      <c r="S28" s="78"/>
      <c r="T28" s="78"/>
      <c r="U28" s="80"/>
      <c r="V28" s="80"/>
      <c r="W28" s="80">
        <f t="shared" si="42"/>
        <v>0</v>
      </c>
      <c r="X28" s="80">
        <f t="shared" si="43"/>
        <v>0</v>
      </c>
      <c r="Y28" s="80">
        <f t="shared" si="44"/>
        <v>0</v>
      </c>
      <c r="Z28" s="80">
        <f t="shared" si="45"/>
        <v>0</v>
      </c>
      <c r="AA28" s="80">
        <f t="shared" si="46"/>
        <v>0</v>
      </c>
      <c r="AB28" s="80">
        <f t="shared" si="47"/>
        <v>0</v>
      </c>
      <c r="AC28" s="80">
        <f t="shared" si="48"/>
        <v>0</v>
      </c>
      <c r="AD28" s="80">
        <f t="shared" si="49"/>
        <v>0</v>
      </c>
      <c r="AE28" s="80">
        <f t="shared" si="50"/>
        <v>0</v>
      </c>
      <c r="AF28" s="80">
        <f t="shared" si="51"/>
        <v>0</v>
      </c>
      <c r="AG28" s="81" t="e">
        <f t="shared" si="52"/>
        <v>#DIV/0!</v>
      </c>
      <c r="AH28" s="81" t="e">
        <f t="shared" si="53"/>
        <v>#DIV/0!</v>
      </c>
      <c r="AI28" s="81" t="e">
        <f t="shared" si="54"/>
        <v>#DIV/0!</v>
      </c>
      <c r="AJ28" s="81" t="e">
        <f t="shared" si="55"/>
        <v>#DIV/0!</v>
      </c>
      <c r="AK28" s="81" t="e">
        <f t="shared" si="56"/>
        <v>#DIV/0!</v>
      </c>
      <c r="AL28" s="81" t="e">
        <f t="shared" si="57"/>
        <v>#DIV/0!</v>
      </c>
      <c r="AM28" s="81" t="e">
        <f t="shared" si="58"/>
        <v>#DIV/0!</v>
      </c>
      <c r="AN28" s="81" t="e">
        <f t="shared" si="59"/>
        <v>#DIV/0!</v>
      </c>
      <c r="AO28" s="81" t="e">
        <f t="shared" si="60"/>
        <v>#DIV/0!</v>
      </c>
      <c r="AP28" s="81" t="e">
        <f t="shared" si="61"/>
        <v>#DIV/0!</v>
      </c>
      <c r="AQ28" s="80" t="e">
        <f t="shared" si="62"/>
        <v>#DIV/0!</v>
      </c>
    </row>
    <row r="29" spans="1:43" s="19" customFormat="1" ht="30" customHeight="1">
      <c r="A29" s="19">
        <v>24</v>
      </c>
      <c r="B29" s="66" t="s">
        <v>91</v>
      </c>
      <c r="C29" s="66" t="s">
        <v>180</v>
      </c>
      <c r="D29" s="68">
        <v>99137135190072</v>
      </c>
      <c r="E29" s="69" t="s">
        <v>181</v>
      </c>
      <c r="F29" s="66">
        <v>16</v>
      </c>
      <c r="G29" s="70">
        <v>16</v>
      </c>
      <c r="H29" s="71">
        <v>19.87</v>
      </c>
      <c r="I29" s="20">
        <v>0.2</v>
      </c>
      <c r="J29" s="47"/>
      <c r="K29" s="47"/>
      <c r="L29" s="20"/>
      <c r="M29" s="47"/>
      <c r="N29" s="47"/>
      <c r="O29" s="20"/>
      <c r="P29" s="47"/>
      <c r="Q29" s="47"/>
      <c r="R29" s="20"/>
      <c r="S29" s="20"/>
      <c r="T29" s="20"/>
      <c r="U29" s="47"/>
      <c r="V29" s="47"/>
      <c r="W29" s="47">
        <f t="shared" si="42"/>
        <v>0</v>
      </c>
      <c r="X29" s="47">
        <f t="shared" si="43"/>
        <v>0</v>
      </c>
      <c r="Y29" s="47">
        <f t="shared" si="44"/>
        <v>0</v>
      </c>
      <c r="Z29" s="47">
        <f t="shared" si="45"/>
        <v>0</v>
      </c>
      <c r="AA29" s="47">
        <f t="shared" si="46"/>
        <v>0</v>
      </c>
      <c r="AB29" s="47">
        <f t="shared" si="47"/>
        <v>0</v>
      </c>
      <c r="AC29" s="47">
        <f t="shared" si="48"/>
        <v>0</v>
      </c>
      <c r="AD29" s="47">
        <f t="shared" si="49"/>
        <v>0</v>
      </c>
      <c r="AE29" s="47">
        <f t="shared" si="50"/>
        <v>0</v>
      </c>
      <c r="AF29" s="47">
        <f t="shared" si="51"/>
        <v>0</v>
      </c>
      <c r="AG29" s="48" t="e">
        <f t="shared" si="52"/>
        <v>#DIV/0!</v>
      </c>
      <c r="AH29" s="48" t="e">
        <f t="shared" si="53"/>
        <v>#DIV/0!</v>
      </c>
      <c r="AI29" s="48" t="e">
        <f t="shared" si="54"/>
        <v>#DIV/0!</v>
      </c>
      <c r="AJ29" s="48" t="e">
        <f t="shared" si="55"/>
        <v>#DIV/0!</v>
      </c>
      <c r="AK29" s="48" t="e">
        <f t="shared" si="56"/>
        <v>#DIV/0!</v>
      </c>
      <c r="AL29" s="48" t="e">
        <f t="shared" si="57"/>
        <v>#DIV/0!</v>
      </c>
      <c r="AM29" s="48" t="e">
        <f t="shared" si="58"/>
        <v>#DIV/0!</v>
      </c>
      <c r="AN29" s="48" t="e">
        <f t="shared" si="59"/>
        <v>#DIV/0!</v>
      </c>
      <c r="AO29" s="48" t="e">
        <f t="shared" si="60"/>
        <v>#DIV/0!</v>
      </c>
      <c r="AP29" s="48" t="e">
        <f t="shared" si="61"/>
        <v>#DIV/0!</v>
      </c>
      <c r="AQ29" s="47" t="e">
        <f t="shared" si="62"/>
        <v>#DIV/0!</v>
      </c>
    </row>
    <row r="30" spans="1:43" s="19" customFormat="1" ht="30" customHeight="1">
      <c r="A30" s="19">
        <v>25</v>
      </c>
      <c r="B30" s="66" t="s">
        <v>111</v>
      </c>
      <c r="C30" s="66" t="s">
        <v>182</v>
      </c>
      <c r="D30" s="68">
        <v>99137135190095</v>
      </c>
      <c r="E30" s="69" t="s">
        <v>181</v>
      </c>
      <c r="F30" s="66">
        <v>16</v>
      </c>
      <c r="G30" s="70">
        <v>16</v>
      </c>
      <c r="H30" s="71">
        <v>19.23</v>
      </c>
      <c r="I30" s="20">
        <v>0.15</v>
      </c>
      <c r="J30" s="47"/>
      <c r="K30" s="47"/>
      <c r="L30" s="20"/>
      <c r="M30" s="47"/>
      <c r="N30" s="47"/>
      <c r="O30" s="20"/>
      <c r="P30" s="47"/>
      <c r="Q30" s="47"/>
      <c r="R30" s="20"/>
      <c r="S30" s="20"/>
      <c r="T30" s="20"/>
      <c r="U30" s="47"/>
      <c r="V30" s="47"/>
      <c r="W30" s="47">
        <f t="shared" si="42"/>
        <v>0</v>
      </c>
      <c r="X30" s="47">
        <f t="shared" si="43"/>
        <v>0</v>
      </c>
      <c r="Y30" s="47">
        <f t="shared" si="44"/>
        <v>0</v>
      </c>
      <c r="Z30" s="47">
        <f t="shared" si="45"/>
        <v>0</v>
      </c>
      <c r="AA30" s="47">
        <f t="shared" si="46"/>
        <v>0</v>
      </c>
      <c r="AB30" s="47">
        <f t="shared" si="47"/>
        <v>0</v>
      </c>
      <c r="AC30" s="47">
        <f t="shared" si="48"/>
        <v>0</v>
      </c>
      <c r="AD30" s="47">
        <f t="shared" si="49"/>
        <v>0</v>
      </c>
      <c r="AE30" s="47">
        <f t="shared" si="50"/>
        <v>0</v>
      </c>
      <c r="AF30" s="47">
        <f t="shared" si="51"/>
        <v>0</v>
      </c>
      <c r="AG30" s="48" t="e">
        <f t="shared" si="52"/>
        <v>#DIV/0!</v>
      </c>
      <c r="AH30" s="48" t="e">
        <f t="shared" si="53"/>
        <v>#DIV/0!</v>
      </c>
      <c r="AI30" s="48" t="e">
        <f t="shared" si="54"/>
        <v>#DIV/0!</v>
      </c>
      <c r="AJ30" s="48" t="e">
        <f t="shared" si="55"/>
        <v>#DIV/0!</v>
      </c>
      <c r="AK30" s="48" t="e">
        <f t="shared" si="56"/>
        <v>#DIV/0!</v>
      </c>
      <c r="AL30" s="48" t="e">
        <f t="shared" si="57"/>
        <v>#DIV/0!</v>
      </c>
      <c r="AM30" s="48" t="e">
        <f t="shared" si="58"/>
        <v>#DIV/0!</v>
      </c>
      <c r="AN30" s="48" t="e">
        <f t="shared" si="59"/>
        <v>#DIV/0!</v>
      </c>
      <c r="AO30" s="48" t="e">
        <f t="shared" si="60"/>
        <v>#DIV/0!</v>
      </c>
      <c r="AP30" s="48" t="e">
        <f t="shared" si="61"/>
        <v>#DIV/0!</v>
      </c>
      <c r="AQ30" s="47" t="e">
        <f t="shared" si="62"/>
        <v>#DIV/0!</v>
      </c>
    </row>
    <row r="31" spans="1:43" s="19" customFormat="1" ht="30" customHeight="1">
      <c r="A31" s="19">
        <v>26</v>
      </c>
      <c r="B31" s="66" t="s">
        <v>112</v>
      </c>
      <c r="C31" s="66" t="s">
        <v>183</v>
      </c>
      <c r="D31" s="68">
        <v>99137135190096</v>
      </c>
      <c r="E31" s="69" t="s">
        <v>181</v>
      </c>
      <c r="F31" s="66">
        <v>16</v>
      </c>
      <c r="G31" s="70">
        <v>16</v>
      </c>
      <c r="H31" s="71">
        <v>19.100000000000001</v>
      </c>
      <c r="I31" s="20">
        <v>0.1</v>
      </c>
      <c r="J31" s="47"/>
      <c r="K31" s="47"/>
      <c r="L31" s="20"/>
      <c r="M31" s="47"/>
      <c r="N31" s="47"/>
      <c r="O31" s="20"/>
      <c r="P31" s="47"/>
      <c r="Q31" s="47"/>
      <c r="R31" s="20"/>
      <c r="S31" s="20"/>
      <c r="T31" s="20"/>
      <c r="U31" s="47"/>
      <c r="V31" s="47"/>
      <c r="W31" s="47">
        <f t="shared" si="42"/>
        <v>0</v>
      </c>
      <c r="X31" s="47">
        <f t="shared" si="43"/>
        <v>0</v>
      </c>
      <c r="Y31" s="47">
        <f t="shared" si="44"/>
        <v>0</v>
      </c>
      <c r="Z31" s="47">
        <f t="shared" si="45"/>
        <v>0</v>
      </c>
      <c r="AA31" s="47">
        <f t="shared" si="46"/>
        <v>0</v>
      </c>
      <c r="AB31" s="47">
        <f t="shared" si="47"/>
        <v>0</v>
      </c>
      <c r="AC31" s="47">
        <f t="shared" si="48"/>
        <v>0</v>
      </c>
      <c r="AD31" s="47">
        <f t="shared" si="49"/>
        <v>0</v>
      </c>
      <c r="AE31" s="47">
        <f t="shared" si="50"/>
        <v>0</v>
      </c>
      <c r="AF31" s="47">
        <f t="shared" si="51"/>
        <v>0</v>
      </c>
      <c r="AG31" s="48" t="e">
        <f t="shared" si="52"/>
        <v>#DIV/0!</v>
      </c>
      <c r="AH31" s="48" t="e">
        <f t="shared" si="53"/>
        <v>#DIV/0!</v>
      </c>
      <c r="AI31" s="48" t="e">
        <f t="shared" si="54"/>
        <v>#DIV/0!</v>
      </c>
      <c r="AJ31" s="48" t="e">
        <f t="shared" si="55"/>
        <v>#DIV/0!</v>
      </c>
      <c r="AK31" s="48" t="e">
        <f t="shared" si="56"/>
        <v>#DIV/0!</v>
      </c>
      <c r="AL31" s="48" t="e">
        <f t="shared" si="57"/>
        <v>#DIV/0!</v>
      </c>
      <c r="AM31" s="48" t="e">
        <f t="shared" si="58"/>
        <v>#DIV/0!</v>
      </c>
      <c r="AN31" s="48" t="e">
        <f t="shared" si="59"/>
        <v>#DIV/0!</v>
      </c>
      <c r="AO31" s="48" t="e">
        <f t="shared" si="60"/>
        <v>#DIV/0!</v>
      </c>
      <c r="AP31" s="48" t="e">
        <f t="shared" si="61"/>
        <v>#DIV/0!</v>
      </c>
      <c r="AQ31" s="47" t="e">
        <f t="shared" si="62"/>
        <v>#DIV/0!</v>
      </c>
    </row>
    <row r="32" spans="1:43" s="72" customFormat="1" ht="30" customHeight="1">
      <c r="A32" s="72">
        <v>27</v>
      </c>
      <c r="B32" s="73" t="s">
        <v>113</v>
      </c>
      <c r="C32" s="73" t="s">
        <v>184</v>
      </c>
      <c r="D32" s="74">
        <v>99137135180008</v>
      </c>
      <c r="E32" s="75" t="s">
        <v>185</v>
      </c>
      <c r="F32" s="73">
        <v>13</v>
      </c>
      <c r="G32" s="76">
        <v>13</v>
      </c>
      <c r="H32" s="77">
        <v>18.57</v>
      </c>
      <c r="I32" s="78">
        <v>0.2</v>
      </c>
      <c r="J32" s="80"/>
      <c r="K32" s="80"/>
      <c r="L32" s="78"/>
      <c r="M32" s="80"/>
      <c r="N32" s="80"/>
      <c r="O32" s="78"/>
      <c r="P32" s="80"/>
      <c r="Q32" s="80"/>
      <c r="R32" s="78"/>
      <c r="S32" s="78"/>
      <c r="T32" s="78"/>
      <c r="U32" s="80"/>
      <c r="V32" s="80"/>
      <c r="W32" s="80">
        <f t="shared" si="42"/>
        <v>0</v>
      </c>
      <c r="X32" s="80">
        <f t="shared" si="43"/>
        <v>0</v>
      </c>
      <c r="Y32" s="80">
        <f t="shared" si="44"/>
        <v>0</v>
      </c>
      <c r="Z32" s="80">
        <f t="shared" si="45"/>
        <v>0</v>
      </c>
      <c r="AA32" s="80">
        <f t="shared" si="46"/>
        <v>0</v>
      </c>
      <c r="AB32" s="80">
        <f t="shared" si="47"/>
        <v>0</v>
      </c>
      <c r="AC32" s="80">
        <f t="shared" si="48"/>
        <v>0</v>
      </c>
      <c r="AD32" s="80">
        <f t="shared" si="49"/>
        <v>0</v>
      </c>
      <c r="AE32" s="80">
        <f t="shared" si="50"/>
        <v>0</v>
      </c>
      <c r="AF32" s="80">
        <f t="shared" si="51"/>
        <v>0</v>
      </c>
      <c r="AG32" s="81" t="e">
        <f t="shared" si="52"/>
        <v>#DIV/0!</v>
      </c>
      <c r="AH32" s="81" t="e">
        <f t="shared" si="53"/>
        <v>#DIV/0!</v>
      </c>
      <c r="AI32" s="81" t="e">
        <f t="shared" si="54"/>
        <v>#DIV/0!</v>
      </c>
      <c r="AJ32" s="81" t="e">
        <f t="shared" si="55"/>
        <v>#DIV/0!</v>
      </c>
      <c r="AK32" s="81" t="e">
        <f t="shared" si="56"/>
        <v>#DIV/0!</v>
      </c>
      <c r="AL32" s="81" t="e">
        <f t="shared" si="57"/>
        <v>#DIV/0!</v>
      </c>
      <c r="AM32" s="81" t="e">
        <f t="shared" si="58"/>
        <v>#DIV/0!</v>
      </c>
      <c r="AN32" s="81" t="e">
        <f t="shared" si="59"/>
        <v>#DIV/0!</v>
      </c>
      <c r="AO32" s="81" t="e">
        <f t="shared" si="60"/>
        <v>#DIV/0!</v>
      </c>
      <c r="AP32" s="81" t="e">
        <f t="shared" si="61"/>
        <v>#DIV/0!</v>
      </c>
      <c r="AQ32" s="80" t="e">
        <f t="shared" si="62"/>
        <v>#DIV/0!</v>
      </c>
    </row>
    <row r="33" spans="1:43" s="72" customFormat="1" ht="30" customHeight="1">
      <c r="A33" s="72">
        <v>28</v>
      </c>
      <c r="B33" s="73" t="s">
        <v>114</v>
      </c>
      <c r="C33" s="73" t="s">
        <v>186</v>
      </c>
      <c r="D33" s="74">
        <v>99137135180010</v>
      </c>
      <c r="E33" s="75" t="s">
        <v>185</v>
      </c>
      <c r="F33" s="73">
        <v>15</v>
      </c>
      <c r="G33" s="76">
        <v>15</v>
      </c>
      <c r="H33" s="77">
        <v>18.34</v>
      </c>
      <c r="I33" s="78">
        <v>0.15</v>
      </c>
      <c r="J33" s="80"/>
      <c r="K33" s="80"/>
      <c r="L33" s="78"/>
      <c r="M33" s="80"/>
      <c r="N33" s="80"/>
      <c r="O33" s="78"/>
      <c r="P33" s="80"/>
      <c r="Q33" s="80"/>
      <c r="R33" s="78"/>
      <c r="S33" s="78"/>
      <c r="T33" s="78"/>
      <c r="U33" s="80"/>
      <c r="V33" s="80"/>
      <c r="W33" s="80">
        <f t="shared" ref="W33:W55" si="63">U33+V33</f>
        <v>0</v>
      </c>
      <c r="X33" s="80">
        <f t="shared" ref="X33:X55" si="64">U33*I33</f>
        <v>0</v>
      </c>
      <c r="Y33" s="80">
        <f t="shared" ref="Y33:Y55" si="65">K33</f>
        <v>0</v>
      </c>
      <c r="Z33" s="80">
        <f t="shared" ref="Z33:Z55" si="66">U33*L33</f>
        <v>0</v>
      </c>
      <c r="AA33" s="80">
        <f t="shared" ref="AA33:AA55" si="67">N33</f>
        <v>0</v>
      </c>
      <c r="AB33" s="80">
        <f t="shared" ref="AB33:AB55" si="68">U33*O33</f>
        <v>0</v>
      </c>
      <c r="AC33" s="80">
        <f t="shared" ref="AC33:AC55" si="69">Q33</f>
        <v>0</v>
      </c>
      <c r="AD33" s="80">
        <f t="shared" ref="AD33:AD55" si="70">U33*R33</f>
        <v>0</v>
      </c>
      <c r="AE33" s="80">
        <f t="shared" ref="AE33:AE55" si="71">(W33*85%)*S33</f>
        <v>0</v>
      </c>
      <c r="AF33" s="80">
        <f t="shared" ref="AF33:AF55" si="72">U33*T33</f>
        <v>0</v>
      </c>
      <c r="AG33" s="81" t="e">
        <f t="shared" ref="AG33:AG55" si="73">X33/W33</f>
        <v>#DIV/0!</v>
      </c>
      <c r="AH33" s="81" t="e">
        <f t="shared" ref="AH33:AH55" si="74">Y33/W33</f>
        <v>#DIV/0!</v>
      </c>
      <c r="AI33" s="81" t="e">
        <f t="shared" ref="AI33:AI55" si="75">Z33/W33</f>
        <v>#DIV/0!</v>
      </c>
      <c r="AJ33" s="81" t="e">
        <f t="shared" ref="AJ33:AJ55" si="76">AA33/W33</f>
        <v>#DIV/0!</v>
      </c>
      <c r="AK33" s="81" t="e">
        <f t="shared" ref="AK33:AK55" si="77">AB33/W33</f>
        <v>#DIV/0!</v>
      </c>
      <c r="AL33" s="81" t="e">
        <f t="shared" ref="AL33:AL55" si="78">AC33/W33</f>
        <v>#DIV/0!</v>
      </c>
      <c r="AM33" s="81" t="e">
        <f t="shared" ref="AM33:AM55" si="79">AD33/W33</f>
        <v>#DIV/0!</v>
      </c>
      <c r="AN33" s="81" t="e">
        <f t="shared" ref="AN33:AN55" si="80">AE33/W33</f>
        <v>#DIV/0!</v>
      </c>
      <c r="AO33" s="81" t="e">
        <f t="shared" ref="AO33:AO55" si="81">AF33/W33</f>
        <v>#DIV/0!</v>
      </c>
      <c r="AP33" s="81" t="e">
        <f t="shared" ref="AP33:AP55" si="82">SUM(AG33:AO33)</f>
        <v>#DIV/0!</v>
      </c>
      <c r="AQ33" s="80" t="e">
        <f t="shared" ref="AQ33:AQ55" si="83">W33*AP33</f>
        <v>#DIV/0!</v>
      </c>
    </row>
    <row r="34" spans="1:43" s="72" customFormat="1" ht="30" customHeight="1">
      <c r="A34" s="72">
        <v>29</v>
      </c>
      <c r="B34" s="73" t="s">
        <v>115</v>
      </c>
      <c r="C34" s="73" t="s">
        <v>187</v>
      </c>
      <c r="D34" s="74">
        <v>99137135180006</v>
      </c>
      <c r="E34" s="75" t="s">
        <v>185</v>
      </c>
      <c r="F34" s="73">
        <v>13</v>
      </c>
      <c r="G34" s="76">
        <v>13</v>
      </c>
      <c r="H34" s="77">
        <v>18.38</v>
      </c>
      <c r="I34" s="78">
        <v>0.1</v>
      </c>
      <c r="J34" s="80"/>
      <c r="K34" s="80"/>
      <c r="L34" s="78"/>
      <c r="M34" s="80"/>
      <c r="N34" s="80"/>
      <c r="O34" s="78"/>
      <c r="P34" s="80"/>
      <c r="Q34" s="80"/>
      <c r="R34" s="78"/>
      <c r="S34" s="78"/>
      <c r="T34" s="78"/>
      <c r="U34" s="80"/>
      <c r="V34" s="80"/>
      <c r="W34" s="80">
        <f t="shared" si="63"/>
        <v>0</v>
      </c>
      <c r="X34" s="80">
        <f t="shared" si="64"/>
        <v>0</v>
      </c>
      <c r="Y34" s="80">
        <f t="shared" si="65"/>
        <v>0</v>
      </c>
      <c r="Z34" s="80">
        <f t="shared" si="66"/>
        <v>0</v>
      </c>
      <c r="AA34" s="80">
        <f t="shared" si="67"/>
        <v>0</v>
      </c>
      <c r="AB34" s="80">
        <f t="shared" si="68"/>
        <v>0</v>
      </c>
      <c r="AC34" s="80">
        <f t="shared" si="69"/>
        <v>0</v>
      </c>
      <c r="AD34" s="80">
        <f t="shared" si="70"/>
        <v>0</v>
      </c>
      <c r="AE34" s="80">
        <f t="shared" si="71"/>
        <v>0</v>
      </c>
      <c r="AF34" s="80">
        <f t="shared" si="72"/>
        <v>0</v>
      </c>
      <c r="AG34" s="81" t="e">
        <f t="shared" si="73"/>
        <v>#DIV/0!</v>
      </c>
      <c r="AH34" s="81" t="e">
        <f t="shared" si="74"/>
        <v>#DIV/0!</v>
      </c>
      <c r="AI34" s="81" t="e">
        <f t="shared" si="75"/>
        <v>#DIV/0!</v>
      </c>
      <c r="AJ34" s="81" t="e">
        <f t="shared" si="76"/>
        <v>#DIV/0!</v>
      </c>
      <c r="AK34" s="81" t="e">
        <f t="shared" si="77"/>
        <v>#DIV/0!</v>
      </c>
      <c r="AL34" s="81" t="e">
        <f t="shared" si="78"/>
        <v>#DIV/0!</v>
      </c>
      <c r="AM34" s="81" t="e">
        <f t="shared" si="79"/>
        <v>#DIV/0!</v>
      </c>
      <c r="AN34" s="81" t="e">
        <f t="shared" si="80"/>
        <v>#DIV/0!</v>
      </c>
      <c r="AO34" s="81" t="e">
        <f t="shared" si="81"/>
        <v>#DIV/0!</v>
      </c>
      <c r="AP34" s="81" t="e">
        <f t="shared" si="82"/>
        <v>#DIV/0!</v>
      </c>
      <c r="AQ34" s="80" t="e">
        <f t="shared" si="83"/>
        <v>#DIV/0!</v>
      </c>
    </row>
    <row r="35" spans="1:43" s="19" customFormat="1" ht="30" customHeight="1">
      <c r="A35" s="19">
        <v>30</v>
      </c>
      <c r="B35" s="66" t="s">
        <v>116</v>
      </c>
      <c r="C35" s="66" t="s">
        <v>188</v>
      </c>
      <c r="D35" s="68">
        <v>400137135170004</v>
      </c>
      <c r="E35" s="69" t="s">
        <v>151</v>
      </c>
      <c r="F35" s="66">
        <v>17</v>
      </c>
      <c r="G35" s="70">
        <v>17</v>
      </c>
      <c r="H35" s="71">
        <v>18.579999999999998</v>
      </c>
      <c r="I35" s="20">
        <v>0.2</v>
      </c>
      <c r="J35" s="47"/>
      <c r="K35" s="47"/>
      <c r="L35" s="20"/>
      <c r="M35" s="47"/>
      <c r="N35" s="47"/>
      <c r="O35" s="20"/>
      <c r="P35" s="47"/>
      <c r="Q35" s="47"/>
      <c r="R35" s="20"/>
      <c r="S35" s="20"/>
      <c r="T35" s="20"/>
      <c r="U35" s="47"/>
      <c r="V35" s="47"/>
      <c r="W35" s="47">
        <f t="shared" si="63"/>
        <v>0</v>
      </c>
      <c r="X35" s="47">
        <f t="shared" si="64"/>
        <v>0</v>
      </c>
      <c r="Y35" s="47">
        <f t="shared" si="65"/>
        <v>0</v>
      </c>
      <c r="Z35" s="47">
        <f t="shared" si="66"/>
        <v>0</v>
      </c>
      <c r="AA35" s="47">
        <f t="shared" si="67"/>
        <v>0</v>
      </c>
      <c r="AB35" s="47">
        <f t="shared" si="68"/>
        <v>0</v>
      </c>
      <c r="AC35" s="47">
        <f t="shared" si="69"/>
        <v>0</v>
      </c>
      <c r="AD35" s="47">
        <f t="shared" si="70"/>
        <v>0</v>
      </c>
      <c r="AE35" s="47">
        <f t="shared" si="71"/>
        <v>0</v>
      </c>
      <c r="AF35" s="47">
        <f t="shared" si="72"/>
        <v>0</v>
      </c>
      <c r="AG35" s="48" t="e">
        <f t="shared" si="73"/>
        <v>#DIV/0!</v>
      </c>
      <c r="AH35" s="48" t="e">
        <f t="shared" si="74"/>
        <v>#DIV/0!</v>
      </c>
      <c r="AI35" s="48" t="e">
        <f t="shared" si="75"/>
        <v>#DIV/0!</v>
      </c>
      <c r="AJ35" s="48" t="e">
        <f t="shared" si="76"/>
        <v>#DIV/0!</v>
      </c>
      <c r="AK35" s="48" t="e">
        <f t="shared" si="77"/>
        <v>#DIV/0!</v>
      </c>
      <c r="AL35" s="48" t="e">
        <f t="shared" si="78"/>
        <v>#DIV/0!</v>
      </c>
      <c r="AM35" s="48" t="e">
        <f t="shared" si="79"/>
        <v>#DIV/0!</v>
      </c>
      <c r="AN35" s="48" t="e">
        <f t="shared" si="80"/>
        <v>#DIV/0!</v>
      </c>
      <c r="AO35" s="48" t="e">
        <f t="shared" si="81"/>
        <v>#DIV/0!</v>
      </c>
      <c r="AP35" s="48" t="e">
        <f t="shared" si="82"/>
        <v>#DIV/0!</v>
      </c>
      <c r="AQ35" s="47" t="e">
        <f t="shared" si="83"/>
        <v>#DIV/0!</v>
      </c>
    </row>
    <row r="36" spans="1:43" s="19" customFormat="1" ht="30" customHeight="1">
      <c r="A36" s="19">
        <v>31</v>
      </c>
      <c r="B36" s="66" t="s">
        <v>91</v>
      </c>
      <c r="C36" s="66" t="s">
        <v>167</v>
      </c>
      <c r="D36" s="68">
        <v>400137135170030</v>
      </c>
      <c r="E36" s="69" t="s">
        <v>151</v>
      </c>
      <c r="F36" s="66">
        <v>18</v>
      </c>
      <c r="G36" s="70">
        <v>18</v>
      </c>
      <c r="H36" s="71">
        <v>18.3</v>
      </c>
      <c r="I36" s="20">
        <v>0.15</v>
      </c>
      <c r="J36" s="47"/>
      <c r="K36" s="47"/>
      <c r="L36" s="20"/>
      <c r="M36" s="47"/>
      <c r="N36" s="47"/>
      <c r="O36" s="20"/>
      <c r="P36" s="47"/>
      <c r="Q36" s="47"/>
      <c r="R36" s="20"/>
      <c r="S36" s="20"/>
      <c r="T36" s="20"/>
      <c r="U36" s="47"/>
      <c r="V36" s="47"/>
      <c r="W36" s="47">
        <f t="shared" si="63"/>
        <v>0</v>
      </c>
      <c r="X36" s="47">
        <f t="shared" si="64"/>
        <v>0</v>
      </c>
      <c r="Y36" s="47">
        <f t="shared" si="65"/>
        <v>0</v>
      </c>
      <c r="Z36" s="47">
        <f t="shared" si="66"/>
        <v>0</v>
      </c>
      <c r="AA36" s="47">
        <f t="shared" si="67"/>
        <v>0</v>
      </c>
      <c r="AB36" s="47">
        <f t="shared" si="68"/>
        <v>0</v>
      </c>
      <c r="AC36" s="47">
        <f t="shared" si="69"/>
        <v>0</v>
      </c>
      <c r="AD36" s="47">
        <f t="shared" si="70"/>
        <v>0</v>
      </c>
      <c r="AE36" s="47">
        <f t="shared" si="71"/>
        <v>0</v>
      </c>
      <c r="AF36" s="47">
        <f t="shared" si="72"/>
        <v>0</v>
      </c>
      <c r="AG36" s="48" t="e">
        <f t="shared" si="73"/>
        <v>#DIV/0!</v>
      </c>
      <c r="AH36" s="48" t="e">
        <f t="shared" si="74"/>
        <v>#DIV/0!</v>
      </c>
      <c r="AI36" s="48" t="e">
        <f t="shared" si="75"/>
        <v>#DIV/0!</v>
      </c>
      <c r="AJ36" s="48" t="e">
        <f t="shared" si="76"/>
        <v>#DIV/0!</v>
      </c>
      <c r="AK36" s="48" t="e">
        <f t="shared" si="77"/>
        <v>#DIV/0!</v>
      </c>
      <c r="AL36" s="48" t="e">
        <f t="shared" si="78"/>
        <v>#DIV/0!</v>
      </c>
      <c r="AM36" s="48" t="e">
        <f t="shared" si="79"/>
        <v>#DIV/0!</v>
      </c>
      <c r="AN36" s="48" t="e">
        <f t="shared" si="80"/>
        <v>#DIV/0!</v>
      </c>
      <c r="AO36" s="48" t="e">
        <f t="shared" si="81"/>
        <v>#DIV/0!</v>
      </c>
      <c r="AP36" s="48" t="e">
        <f t="shared" si="82"/>
        <v>#DIV/0!</v>
      </c>
      <c r="AQ36" s="47" t="e">
        <f t="shared" si="83"/>
        <v>#DIV/0!</v>
      </c>
    </row>
    <row r="37" spans="1:43" s="72" customFormat="1" ht="30" customHeight="1">
      <c r="A37" s="72">
        <v>32</v>
      </c>
      <c r="B37" s="73" t="s">
        <v>117</v>
      </c>
      <c r="C37" s="73" t="s">
        <v>189</v>
      </c>
      <c r="D37" s="74">
        <v>400137135170001</v>
      </c>
      <c r="E37" s="75" t="s">
        <v>155</v>
      </c>
      <c r="F37" s="73">
        <v>18</v>
      </c>
      <c r="G37" s="76">
        <v>18</v>
      </c>
      <c r="H37" s="77">
        <v>18.05</v>
      </c>
      <c r="I37" s="78">
        <v>0.2</v>
      </c>
      <c r="J37" s="80"/>
      <c r="K37" s="80"/>
      <c r="L37" s="78"/>
      <c r="M37" s="80"/>
      <c r="N37" s="80"/>
      <c r="O37" s="78"/>
      <c r="P37" s="80"/>
      <c r="Q37" s="80"/>
      <c r="R37" s="78"/>
      <c r="S37" s="78"/>
      <c r="T37" s="78"/>
      <c r="U37" s="80"/>
      <c r="V37" s="80"/>
      <c r="W37" s="80">
        <f t="shared" si="63"/>
        <v>0</v>
      </c>
      <c r="X37" s="80">
        <f t="shared" si="64"/>
        <v>0</v>
      </c>
      <c r="Y37" s="80">
        <f t="shared" si="65"/>
        <v>0</v>
      </c>
      <c r="Z37" s="80">
        <f t="shared" si="66"/>
        <v>0</v>
      </c>
      <c r="AA37" s="80">
        <f t="shared" si="67"/>
        <v>0</v>
      </c>
      <c r="AB37" s="80">
        <f t="shared" si="68"/>
        <v>0</v>
      </c>
      <c r="AC37" s="80">
        <f t="shared" si="69"/>
        <v>0</v>
      </c>
      <c r="AD37" s="80">
        <f t="shared" si="70"/>
        <v>0</v>
      </c>
      <c r="AE37" s="80">
        <f t="shared" si="71"/>
        <v>0</v>
      </c>
      <c r="AF37" s="80">
        <f t="shared" si="72"/>
        <v>0</v>
      </c>
      <c r="AG37" s="81" t="e">
        <f t="shared" si="73"/>
        <v>#DIV/0!</v>
      </c>
      <c r="AH37" s="81" t="e">
        <f t="shared" si="74"/>
        <v>#DIV/0!</v>
      </c>
      <c r="AI37" s="81" t="e">
        <f t="shared" si="75"/>
        <v>#DIV/0!</v>
      </c>
      <c r="AJ37" s="81" t="e">
        <f t="shared" si="76"/>
        <v>#DIV/0!</v>
      </c>
      <c r="AK37" s="81" t="e">
        <f t="shared" si="77"/>
        <v>#DIV/0!</v>
      </c>
      <c r="AL37" s="81" t="e">
        <f t="shared" si="78"/>
        <v>#DIV/0!</v>
      </c>
      <c r="AM37" s="81" t="e">
        <f t="shared" si="79"/>
        <v>#DIV/0!</v>
      </c>
      <c r="AN37" s="81" t="e">
        <f t="shared" si="80"/>
        <v>#DIV/0!</v>
      </c>
      <c r="AO37" s="81" t="e">
        <f t="shared" si="81"/>
        <v>#DIV/0!</v>
      </c>
      <c r="AP37" s="81" t="e">
        <f t="shared" si="82"/>
        <v>#DIV/0!</v>
      </c>
      <c r="AQ37" s="80" t="e">
        <f t="shared" si="83"/>
        <v>#DIV/0!</v>
      </c>
    </row>
    <row r="38" spans="1:43" s="19" customFormat="1" ht="22.5">
      <c r="A38" s="19">
        <v>33</v>
      </c>
      <c r="B38" s="66" t="s">
        <v>118</v>
      </c>
      <c r="C38" s="66" t="s">
        <v>190</v>
      </c>
      <c r="D38" s="68">
        <v>400137135170062</v>
      </c>
      <c r="E38" s="69" t="s">
        <v>191</v>
      </c>
      <c r="F38" s="66">
        <v>18</v>
      </c>
      <c r="G38" s="70">
        <v>18</v>
      </c>
      <c r="H38" s="71">
        <v>19.36</v>
      </c>
      <c r="I38" s="20">
        <v>0.2</v>
      </c>
      <c r="J38" s="46"/>
      <c r="K38" s="47"/>
      <c r="L38" s="20"/>
      <c r="M38" s="47"/>
      <c r="N38" s="47"/>
      <c r="O38" s="20"/>
      <c r="P38" s="47"/>
      <c r="Q38" s="47"/>
      <c r="R38" s="20"/>
      <c r="S38" s="20"/>
      <c r="T38" s="20"/>
      <c r="U38" s="47"/>
      <c r="V38" s="47"/>
      <c r="W38" s="47">
        <f t="shared" si="63"/>
        <v>0</v>
      </c>
      <c r="X38" s="47">
        <f t="shared" si="64"/>
        <v>0</v>
      </c>
      <c r="Y38" s="47">
        <f t="shared" si="65"/>
        <v>0</v>
      </c>
      <c r="Z38" s="47">
        <f t="shared" si="66"/>
        <v>0</v>
      </c>
      <c r="AA38" s="47">
        <f t="shared" si="67"/>
        <v>0</v>
      </c>
      <c r="AB38" s="47">
        <f t="shared" si="68"/>
        <v>0</v>
      </c>
      <c r="AC38" s="47">
        <f t="shared" si="69"/>
        <v>0</v>
      </c>
      <c r="AD38" s="47">
        <f t="shared" si="70"/>
        <v>0</v>
      </c>
      <c r="AE38" s="47">
        <f t="shared" si="71"/>
        <v>0</v>
      </c>
      <c r="AF38" s="47">
        <f t="shared" si="72"/>
        <v>0</v>
      </c>
      <c r="AG38" s="48" t="e">
        <f t="shared" si="73"/>
        <v>#DIV/0!</v>
      </c>
      <c r="AH38" s="48" t="e">
        <f t="shared" si="74"/>
        <v>#DIV/0!</v>
      </c>
      <c r="AI38" s="48" t="e">
        <f t="shared" si="75"/>
        <v>#DIV/0!</v>
      </c>
      <c r="AJ38" s="48" t="e">
        <f t="shared" si="76"/>
        <v>#DIV/0!</v>
      </c>
      <c r="AK38" s="48" t="e">
        <f t="shared" si="77"/>
        <v>#DIV/0!</v>
      </c>
      <c r="AL38" s="48" t="e">
        <f t="shared" si="78"/>
        <v>#DIV/0!</v>
      </c>
      <c r="AM38" s="48" t="e">
        <f t="shared" si="79"/>
        <v>#DIV/0!</v>
      </c>
      <c r="AN38" s="48" t="e">
        <f t="shared" si="80"/>
        <v>#DIV/0!</v>
      </c>
      <c r="AO38" s="48" t="e">
        <f t="shared" si="81"/>
        <v>#DIV/0!</v>
      </c>
      <c r="AP38" s="48" t="e">
        <f t="shared" si="82"/>
        <v>#DIV/0!</v>
      </c>
      <c r="AQ38" s="47" t="e">
        <f t="shared" si="83"/>
        <v>#DIV/0!</v>
      </c>
    </row>
    <row r="39" spans="1:43" s="19" customFormat="1" ht="22.5">
      <c r="A39" s="19">
        <v>34</v>
      </c>
      <c r="B39" s="66" t="s">
        <v>119</v>
      </c>
      <c r="C39" s="66" t="s">
        <v>192</v>
      </c>
      <c r="D39" s="68">
        <v>400137135170118</v>
      </c>
      <c r="E39" s="69" t="s">
        <v>191</v>
      </c>
      <c r="F39" s="66">
        <v>18</v>
      </c>
      <c r="G39" s="70">
        <v>16</v>
      </c>
      <c r="H39" s="71">
        <v>17.78</v>
      </c>
      <c r="I39" s="20">
        <v>0.15</v>
      </c>
      <c r="J39" s="47"/>
      <c r="K39" s="47"/>
      <c r="L39" s="20"/>
      <c r="M39" s="47"/>
      <c r="N39" s="47"/>
      <c r="O39" s="20"/>
      <c r="P39" s="47"/>
      <c r="Q39" s="47"/>
      <c r="R39" s="20"/>
      <c r="S39" s="20"/>
      <c r="T39" s="20"/>
      <c r="U39" s="47"/>
      <c r="V39" s="47"/>
      <c r="W39" s="47">
        <f t="shared" si="63"/>
        <v>0</v>
      </c>
      <c r="X39" s="47">
        <f t="shared" si="64"/>
        <v>0</v>
      </c>
      <c r="Y39" s="47">
        <f t="shared" si="65"/>
        <v>0</v>
      </c>
      <c r="Z39" s="47">
        <f t="shared" si="66"/>
        <v>0</v>
      </c>
      <c r="AA39" s="47">
        <f t="shared" si="67"/>
        <v>0</v>
      </c>
      <c r="AB39" s="47">
        <f t="shared" si="68"/>
        <v>0</v>
      </c>
      <c r="AC39" s="47">
        <f t="shared" si="69"/>
        <v>0</v>
      </c>
      <c r="AD39" s="47">
        <f t="shared" si="70"/>
        <v>0</v>
      </c>
      <c r="AE39" s="47">
        <f t="shared" si="71"/>
        <v>0</v>
      </c>
      <c r="AF39" s="47">
        <f t="shared" si="72"/>
        <v>0</v>
      </c>
      <c r="AG39" s="48" t="e">
        <f t="shared" si="73"/>
        <v>#DIV/0!</v>
      </c>
      <c r="AH39" s="48" t="e">
        <f t="shared" si="74"/>
        <v>#DIV/0!</v>
      </c>
      <c r="AI39" s="48" t="e">
        <f t="shared" si="75"/>
        <v>#DIV/0!</v>
      </c>
      <c r="AJ39" s="48" t="e">
        <f t="shared" si="76"/>
        <v>#DIV/0!</v>
      </c>
      <c r="AK39" s="48" t="e">
        <f t="shared" si="77"/>
        <v>#DIV/0!</v>
      </c>
      <c r="AL39" s="48" t="e">
        <f t="shared" si="78"/>
        <v>#DIV/0!</v>
      </c>
      <c r="AM39" s="48" t="e">
        <f t="shared" si="79"/>
        <v>#DIV/0!</v>
      </c>
      <c r="AN39" s="48" t="e">
        <f t="shared" si="80"/>
        <v>#DIV/0!</v>
      </c>
      <c r="AO39" s="48" t="e">
        <f t="shared" si="81"/>
        <v>#DIV/0!</v>
      </c>
      <c r="AP39" s="48" t="e">
        <f t="shared" si="82"/>
        <v>#DIV/0!</v>
      </c>
      <c r="AQ39" s="47" t="e">
        <f t="shared" si="83"/>
        <v>#DIV/0!</v>
      </c>
    </row>
    <row r="40" spans="1:43" s="72" customFormat="1" ht="22.5">
      <c r="A40" s="72">
        <v>35</v>
      </c>
      <c r="B40" s="73" t="s">
        <v>120</v>
      </c>
      <c r="C40" s="73" t="s">
        <v>193</v>
      </c>
      <c r="D40" s="74">
        <v>400137135170101</v>
      </c>
      <c r="E40" s="75" t="s">
        <v>194</v>
      </c>
      <c r="F40" s="73">
        <v>18</v>
      </c>
      <c r="G40" s="76">
        <v>18</v>
      </c>
      <c r="H40" s="77">
        <v>19.72</v>
      </c>
      <c r="I40" s="78">
        <v>0.2</v>
      </c>
      <c r="J40" s="80"/>
      <c r="K40" s="80"/>
      <c r="L40" s="78"/>
      <c r="M40" s="80"/>
      <c r="N40" s="80"/>
      <c r="O40" s="78"/>
      <c r="P40" s="80"/>
      <c r="Q40" s="80"/>
      <c r="R40" s="78"/>
      <c r="S40" s="78"/>
      <c r="T40" s="78"/>
      <c r="U40" s="80"/>
      <c r="V40" s="80"/>
      <c r="W40" s="80">
        <f t="shared" si="63"/>
        <v>0</v>
      </c>
      <c r="X40" s="80">
        <f t="shared" si="64"/>
        <v>0</v>
      </c>
      <c r="Y40" s="80">
        <f t="shared" si="65"/>
        <v>0</v>
      </c>
      <c r="Z40" s="80">
        <f t="shared" si="66"/>
        <v>0</v>
      </c>
      <c r="AA40" s="80">
        <f t="shared" si="67"/>
        <v>0</v>
      </c>
      <c r="AB40" s="80">
        <f t="shared" si="68"/>
        <v>0</v>
      </c>
      <c r="AC40" s="80">
        <f t="shared" si="69"/>
        <v>0</v>
      </c>
      <c r="AD40" s="80">
        <f t="shared" si="70"/>
        <v>0</v>
      </c>
      <c r="AE40" s="80">
        <f t="shared" si="71"/>
        <v>0</v>
      </c>
      <c r="AF40" s="80">
        <f t="shared" si="72"/>
        <v>0</v>
      </c>
      <c r="AG40" s="81" t="e">
        <f t="shared" si="73"/>
        <v>#DIV/0!</v>
      </c>
      <c r="AH40" s="81" t="e">
        <f t="shared" si="74"/>
        <v>#DIV/0!</v>
      </c>
      <c r="AI40" s="81" t="e">
        <f t="shared" si="75"/>
        <v>#DIV/0!</v>
      </c>
      <c r="AJ40" s="81" t="e">
        <f t="shared" si="76"/>
        <v>#DIV/0!</v>
      </c>
      <c r="AK40" s="81" t="e">
        <f t="shared" si="77"/>
        <v>#DIV/0!</v>
      </c>
      <c r="AL40" s="81" t="e">
        <f t="shared" si="78"/>
        <v>#DIV/0!</v>
      </c>
      <c r="AM40" s="81" t="e">
        <f t="shared" si="79"/>
        <v>#DIV/0!</v>
      </c>
      <c r="AN40" s="81" t="e">
        <f t="shared" si="80"/>
        <v>#DIV/0!</v>
      </c>
      <c r="AO40" s="81" t="e">
        <f t="shared" si="81"/>
        <v>#DIV/0!</v>
      </c>
      <c r="AP40" s="81" t="e">
        <f t="shared" si="82"/>
        <v>#DIV/0!</v>
      </c>
      <c r="AQ40" s="80" t="e">
        <f t="shared" si="83"/>
        <v>#DIV/0!</v>
      </c>
    </row>
    <row r="41" spans="1:43" s="72" customFormat="1" ht="30" customHeight="1">
      <c r="A41" s="72">
        <v>36</v>
      </c>
      <c r="B41" s="73" t="s">
        <v>121</v>
      </c>
      <c r="C41" s="73" t="s">
        <v>195</v>
      </c>
      <c r="D41" s="74">
        <v>400137135170039</v>
      </c>
      <c r="E41" s="75" t="s">
        <v>194</v>
      </c>
      <c r="F41" s="73">
        <v>18</v>
      </c>
      <c r="G41" s="76">
        <v>18</v>
      </c>
      <c r="H41" s="77">
        <v>18.91</v>
      </c>
      <c r="I41" s="78">
        <v>0.15</v>
      </c>
      <c r="J41" s="80"/>
      <c r="K41" s="80"/>
      <c r="L41" s="78"/>
      <c r="M41" s="80"/>
      <c r="N41" s="80"/>
      <c r="O41" s="78"/>
      <c r="P41" s="80"/>
      <c r="Q41" s="80"/>
      <c r="R41" s="78"/>
      <c r="S41" s="78"/>
      <c r="T41" s="78"/>
      <c r="U41" s="80"/>
      <c r="V41" s="80"/>
      <c r="W41" s="80">
        <f t="shared" si="63"/>
        <v>0</v>
      </c>
      <c r="X41" s="80">
        <f t="shared" si="64"/>
        <v>0</v>
      </c>
      <c r="Y41" s="80">
        <f t="shared" si="65"/>
        <v>0</v>
      </c>
      <c r="Z41" s="80">
        <f t="shared" si="66"/>
        <v>0</v>
      </c>
      <c r="AA41" s="80">
        <f t="shared" si="67"/>
        <v>0</v>
      </c>
      <c r="AB41" s="80">
        <f t="shared" si="68"/>
        <v>0</v>
      </c>
      <c r="AC41" s="80">
        <f t="shared" si="69"/>
        <v>0</v>
      </c>
      <c r="AD41" s="80">
        <f t="shared" si="70"/>
        <v>0</v>
      </c>
      <c r="AE41" s="80">
        <f t="shared" si="71"/>
        <v>0</v>
      </c>
      <c r="AF41" s="80">
        <f t="shared" si="72"/>
        <v>0</v>
      </c>
      <c r="AG41" s="81" t="e">
        <f t="shared" si="73"/>
        <v>#DIV/0!</v>
      </c>
      <c r="AH41" s="81" t="e">
        <f t="shared" si="74"/>
        <v>#DIV/0!</v>
      </c>
      <c r="AI41" s="81" t="e">
        <f t="shared" si="75"/>
        <v>#DIV/0!</v>
      </c>
      <c r="AJ41" s="81" t="e">
        <f t="shared" si="76"/>
        <v>#DIV/0!</v>
      </c>
      <c r="AK41" s="81" t="e">
        <f t="shared" si="77"/>
        <v>#DIV/0!</v>
      </c>
      <c r="AL41" s="81" t="e">
        <f t="shared" si="78"/>
        <v>#DIV/0!</v>
      </c>
      <c r="AM41" s="81" t="e">
        <f t="shared" si="79"/>
        <v>#DIV/0!</v>
      </c>
      <c r="AN41" s="81" t="e">
        <f t="shared" si="80"/>
        <v>#DIV/0!</v>
      </c>
      <c r="AO41" s="81" t="e">
        <f t="shared" si="81"/>
        <v>#DIV/0!</v>
      </c>
      <c r="AP41" s="81" t="e">
        <f t="shared" si="82"/>
        <v>#DIV/0!</v>
      </c>
      <c r="AQ41" s="80" t="e">
        <f t="shared" si="83"/>
        <v>#DIV/0!</v>
      </c>
    </row>
    <row r="42" spans="1:43" s="72" customFormat="1" ht="30" customHeight="1">
      <c r="A42" s="72">
        <v>37</v>
      </c>
      <c r="B42" s="73" t="s">
        <v>96</v>
      </c>
      <c r="C42" s="73" t="s">
        <v>196</v>
      </c>
      <c r="D42" s="74">
        <v>400137135170049</v>
      </c>
      <c r="E42" s="75" t="s">
        <v>194</v>
      </c>
      <c r="F42" s="73">
        <v>18</v>
      </c>
      <c r="G42" s="76">
        <v>18</v>
      </c>
      <c r="H42" s="77">
        <v>18.63</v>
      </c>
      <c r="I42" s="78">
        <v>0.1</v>
      </c>
      <c r="J42" s="80"/>
      <c r="K42" s="80"/>
      <c r="L42" s="78"/>
      <c r="M42" s="80"/>
      <c r="N42" s="80"/>
      <c r="O42" s="78"/>
      <c r="P42" s="80"/>
      <c r="Q42" s="80"/>
      <c r="R42" s="78"/>
      <c r="S42" s="78"/>
      <c r="T42" s="78"/>
      <c r="U42" s="80"/>
      <c r="V42" s="80"/>
      <c r="W42" s="80">
        <f t="shared" si="63"/>
        <v>0</v>
      </c>
      <c r="X42" s="80">
        <f t="shared" si="64"/>
        <v>0</v>
      </c>
      <c r="Y42" s="80">
        <f t="shared" si="65"/>
        <v>0</v>
      </c>
      <c r="Z42" s="80">
        <f t="shared" si="66"/>
        <v>0</v>
      </c>
      <c r="AA42" s="80">
        <f t="shared" si="67"/>
        <v>0</v>
      </c>
      <c r="AB42" s="80">
        <f t="shared" si="68"/>
        <v>0</v>
      </c>
      <c r="AC42" s="80">
        <f t="shared" si="69"/>
        <v>0</v>
      </c>
      <c r="AD42" s="80">
        <f t="shared" si="70"/>
        <v>0</v>
      </c>
      <c r="AE42" s="80">
        <f t="shared" si="71"/>
        <v>0</v>
      </c>
      <c r="AF42" s="80">
        <f t="shared" si="72"/>
        <v>0</v>
      </c>
      <c r="AG42" s="81" t="e">
        <f t="shared" si="73"/>
        <v>#DIV/0!</v>
      </c>
      <c r="AH42" s="81" t="e">
        <f t="shared" si="74"/>
        <v>#DIV/0!</v>
      </c>
      <c r="AI42" s="81" t="e">
        <f t="shared" si="75"/>
        <v>#DIV/0!</v>
      </c>
      <c r="AJ42" s="81" t="e">
        <f t="shared" si="76"/>
        <v>#DIV/0!</v>
      </c>
      <c r="AK42" s="81" t="e">
        <f t="shared" si="77"/>
        <v>#DIV/0!</v>
      </c>
      <c r="AL42" s="81" t="e">
        <f t="shared" si="78"/>
        <v>#DIV/0!</v>
      </c>
      <c r="AM42" s="81" t="e">
        <f t="shared" si="79"/>
        <v>#DIV/0!</v>
      </c>
      <c r="AN42" s="81" t="e">
        <f t="shared" si="80"/>
        <v>#DIV/0!</v>
      </c>
      <c r="AO42" s="81" t="e">
        <f t="shared" si="81"/>
        <v>#DIV/0!</v>
      </c>
      <c r="AP42" s="81" t="e">
        <f t="shared" si="82"/>
        <v>#DIV/0!</v>
      </c>
      <c r="AQ42" s="80" t="e">
        <f t="shared" si="83"/>
        <v>#DIV/0!</v>
      </c>
    </row>
    <row r="43" spans="1:43" s="19" customFormat="1" ht="30" customHeight="1">
      <c r="A43" s="19">
        <v>38</v>
      </c>
      <c r="B43" s="66" t="s">
        <v>122</v>
      </c>
      <c r="C43" s="66" t="s">
        <v>197</v>
      </c>
      <c r="D43" s="68">
        <v>400137135190047</v>
      </c>
      <c r="E43" s="69" t="s">
        <v>169</v>
      </c>
      <c r="F43" s="66">
        <v>18</v>
      </c>
      <c r="G43" s="70">
        <v>18</v>
      </c>
      <c r="H43" s="71">
        <v>17.5</v>
      </c>
      <c r="I43" s="20">
        <v>0.2</v>
      </c>
      <c r="J43" s="47"/>
      <c r="K43" s="47"/>
      <c r="L43" s="20"/>
      <c r="M43" s="47"/>
      <c r="N43" s="47"/>
      <c r="O43" s="20"/>
      <c r="P43" s="47"/>
      <c r="Q43" s="47"/>
      <c r="R43" s="20"/>
      <c r="S43" s="20"/>
      <c r="T43" s="20"/>
      <c r="U43" s="47"/>
      <c r="V43" s="47"/>
      <c r="W43" s="47">
        <f t="shared" si="63"/>
        <v>0</v>
      </c>
      <c r="X43" s="47">
        <f t="shared" si="64"/>
        <v>0</v>
      </c>
      <c r="Y43" s="47">
        <f t="shared" si="65"/>
        <v>0</v>
      </c>
      <c r="Z43" s="47">
        <f t="shared" si="66"/>
        <v>0</v>
      </c>
      <c r="AA43" s="47">
        <f t="shared" si="67"/>
        <v>0</v>
      </c>
      <c r="AB43" s="47">
        <f t="shared" si="68"/>
        <v>0</v>
      </c>
      <c r="AC43" s="47">
        <f t="shared" si="69"/>
        <v>0</v>
      </c>
      <c r="AD43" s="47">
        <f t="shared" si="70"/>
        <v>0</v>
      </c>
      <c r="AE43" s="47">
        <f t="shared" si="71"/>
        <v>0</v>
      </c>
      <c r="AF43" s="47">
        <f t="shared" si="72"/>
        <v>0</v>
      </c>
      <c r="AG43" s="48" t="e">
        <f t="shared" si="73"/>
        <v>#DIV/0!</v>
      </c>
      <c r="AH43" s="48" t="e">
        <f t="shared" si="74"/>
        <v>#DIV/0!</v>
      </c>
      <c r="AI43" s="48" t="e">
        <f t="shared" si="75"/>
        <v>#DIV/0!</v>
      </c>
      <c r="AJ43" s="48" t="e">
        <f t="shared" si="76"/>
        <v>#DIV/0!</v>
      </c>
      <c r="AK43" s="48" t="e">
        <f t="shared" si="77"/>
        <v>#DIV/0!</v>
      </c>
      <c r="AL43" s="48" t="e">
        <f t="shared" si="78"/>
        <v>#DIV/0!</v>
      </c>
      <c r="AM43" s="48" t="e">
        <f t="shared" si="79"/>
        <v>#DIV/0!</v>
      </c>
      <c r="AN43" s="48" t="e">
        <f t="shared" si="80"/>
        <v>#DIV/0!</v>
      </c>
      <c r="AO43" s="48" t="e">
        <f t="shared" si="81"/>
        <v>#DIV/0!</v>
      </c>
      <c r="AP43" s="48" t="e">
        <f t="shared" si="82"/>
        <v>#DIV/0!</v>
      </c>
      <c r="AQ43" s="47" t="e">
        <f t="shared" si="83"/>
        <v>#DIV/0!</v>
      </c>
    </row>
    <row r="44" spans="1:43" s="19" customFormat="1" ht="30" customHeight="1">
      <c r="A44" s="19">
        <v>39</v>
      </c>
      <c r="B44" s="66" t="s">
        <v>105</v>
      </c>
      <c r="C44" s="66" t="s">
        <v>197</v>
      </c>
      <c r="D44" s="68">
        <v>400137135190046</v>
      </c>
      <c r="E44" s="69" t="s">
        <v>169</v>
      </c>
      <c r="F44" s="66">
        <v>18</v>
      </c>
      <c r="G44" s="70">
        <v>18</v>
      </c>
      <c r="H44" s="71">
        <v>17.61</v>
      </c>
      <c r="I44" s="20">
        <v>0.15</v>
      </c>
      <c r="J44" s="47"/>
      <c r="K44" s="47"/>
      <c r="L44" s="20"/>
      <c r="M44" s="47"/>
      <c r="N44" s="47"/>
      <c r="O44" s="20"/>
      <c r="P44" s="47"/>
      <c r="Q44" s="47"/>
      <c r="R44" s="20"/>
      <c r="S44" s="20"/>
      <c r="T44" s="20"/>
      <c r="U44" s="47"/>
      <c r="V44" s="47"/>
      <c r="W44" s="47">
        <f t="shared" si="63"/>
        <v>0</v>
      </c>
      <c r="X44" s="47">
        <f t="shared" si="64"/>
        <v>0</v>
      </c>
      <c r="Y44" s="47">
        <f t="shared" si="65"/>
        <v>0</v>
      </c>
      <c r="Z44" s="47">
        <f t="shared" si="66"/>
        <v>0</v>
      </c>
      <c r="AA44" s="47">
        <f t="shared" si="67"/>
        <v>0</v>
      </c>
      <c r="AB44" s="47">
        <f t="shared" si="68"/>
        <v>0</v>
      </c>
      <c r="AC44" s="47">
        <f t="shared" si="69"/>
        <v>0</v>
      </c>
      <c r="AD44" s="47">
        <f t="shared" si="70"/>
        <v>0</v>
      </c>
      <c r="AE44" s="47">
        <f t="shared" si="71"/>
        <v>0</v>
      </c>
      <c r="AF44" s="47">
        <f t="shared" si="72"/>
        <v>0</v>
      </c>
      <c r="AG44" s="48" t="e">
        <f t="shared" si="73"/>
        <v>#DIV/0!</v>
      </c>
      <c r="AH44" s="48" t="e">
        <f t="shared" si="74"/>
        <v>#DIV/0!</v>
      </c>
      <c r="AI44" s="48" t="e">
        <f t="shared" si="75"/>
        <v>#DIV/0!</v>
      </c>
      <c r="AJ44" s="48" t="e">
        <f t="shared" si="76"/>
        <v>#DIV/0!</v>
      </c>
      <c r="AK44" s="48" t="e">
        <f t="shared" si="77"/>
        <v>#DIV/0!</v>
      </c>
      <c r="AL44" s="48" t="e">
        <f t="shared" si="78"/>
        <v>#DIV/0!</v>
      </c>
      <c r="AM44" s="48" t="e">
        <f t="shared" si="79"/>
        <v>#DIV/0!</v>
      </c>
      <c r="AN44" s="48" t="e">
        <f t="shared" si="80"/>
        <v>#DIV/0!</v>
      </c>
      <c r="AO44" s="48" t="e">
        <f t="shared" si="81"/>
        <v>#DIV/0!</v>
      </c>
      <c r="AP44" s="48" t="e">
        <f t="shared" si="82"/>
        <v>#DIV/0!</v>
      </c>
      <c r="AQ44" s="47" t="e">
        <f t="shared" si="83"/>
        <v>#DIV/0!</v>
      </c>
    </row>
    <row r="45" spans="1:43" s="72" customFormat="1" ht="30" customHeight="1">
      <c r="A45" s="72">
        <v>40</v>
      </c>
      <c r="B45" s="73" t="s">
        <v>94</v>
      </c>
      <c r="C45" s="73" t="s">
        <v>198</v>
      </c>
      <c r="D45" s="74">
        <v>400137135190038</v>
      </c>
      <c r="E45" s="75" t="s">
        <v>199</v>
      </c>
      <c r="F45" s="73">
        <v>16</v>
      </c>
      <c r="G45" s="76">
        <v>16</v>
      </c>
      <c r="H45" s="77">
        <v>19.37</v>
      </c>
      <c r="I45" s="78">
        <v>0.2</v>
      </c>
      <c r="J45" s="80"/>
      <c r="K45" s="80"/>
      <c r="L45" s="78"/>
      <c r="M45" s="80"/>
      <c r="N45" s="80"/>
      <c r="O45" s="78"/>
      <c r="P45" s="80"/>
      <c r="Q45" s="80"/>
      <c r="R45" s="78"/>
      <c r="S45" s="78"/>
      <c r="T45" s="78"/>
      <c r="U45" s="80"/>
      <c r="V45" s="80"/>
      <c r="W45" s="80">
        <f t="shared" si="63"/>
        <v>0</v>
      </c>
      <c r="X45" s="80">
        <f t="shared" si="64"/>
        <v>0</v>
      </c>
      <c r="Y45" s="80">
        <f t="shared" si="65"/>
        <v>0</v>
      </c>
      <c r="Z45" s="80">
        <f t="shared" si="66"/>
        <v>0</v>
      </c>
      <c r="AA45" s="80">
        <f t="shared" si="67"/>
        <v>0</v>
      </c>
      <c r="AB45" s="80">
        <f t="shared" si="68"/>
        <v>0</v>
      </c>
      <c r="AC45" s="80">
        <f t="shared" si="69"/>
        <v>0</v>
      </c>
      <c r="AD45" s="80">
        <f t="shared" si="70"/>
        <v>0</v>
      </c>
      <c r="AE45" s="80">
        <f t="shared" si="71"/>
        <v>0</v>
      </c>
      <c r="AF45" s="80">
        <f t="shared" si="72"/>
        <v>0</v>
      </c>
      <c r="AG45" s="81" t="e">
        <f t="shared" si="73"/>
        <v>#DIV/0!</v>
      </c>
      <c r="AH45" s="81" t="e">
        <f t="shared" si="74"/>
        <v>#DIV/0!</v>
      </c>
      <c r="AI45" s="81" t="e">
        <f t="shared" si="75"/>
        <v>#DIV/0!</v>
      </c>
      <c r="AJ45" s="81" t="e">
        <f t="shared" si="76"/>
        <v>#DIV/0!</v>
      </c>
      <c r="AK45" s="81" t="e">
        <f t="shared" si="77"/>
        <v>#DIV/0!</v>
      </c>
      <c r="AL45" s="81" t="e">
        <f t="shared" si="78"/>
        <v>#DIV/0!</v>
      </c>
      <c r="AM45" s="81" t="e">
        <f t="shared" si="79"/>
        <v>#DIV/0!</v>
      </c>
      <c r="AN45" s="81" t="e">
        <f t="shared" si="80"/>
        <v>#DIV/0!</v>
      </c>
      <c r="AO45" s="81" t="e">
        <f t="shared" si="81"/>
        <v>#DIV/0!</v>
      </c>
      <c r="AP45" s="81" t="e">
        <f t="shared" si="82"/>
        <v>#DIV/0!</v>
      </c>
      <c r="AQ45" s="80" t="e">
        <f t="shared" si="83"/>
        <v>#DIV/0!</v>
      </c>
    </row>
    <row r="46" spans="1:43" s="72" customFormat="1" ht="30" customHeight="1">
      <c r="A46" s="72">
        <v>41</v>
      </c>
      <c r="B46" s="73" t="s">
        <v>123</v>
      </c>
      <c r="C46" s="73" t="s">
        <v>200</v>
      </c>
      <c r="D46" s="74">
        <v>400137135190058</v>
      </c>
      <c r="E46" s="75" t="s">
        <v>199</v>
      </c>
      <c r="F46" s="73">
        <v>17</v>
      </c>
      <c r="G46" s="76">
        <v>17</v>
      </c>
      <c r="H46" s="77">
        <v>19.07</v>
      </c>
      <c r="I46" s="78">
        <v>0.15</v>
      </c>
      <c r="J46" s="80"/>
      <c r="K46" s="80"/>
      <c r="L46" s="78"/>
      <c r="M46" s="80"/>
      <c r="N46" s="80"/>
      <c r="O46" s="78"/>
      <c r="P46" s="80"/>
      <c r="Q46" s="80"/>
      <c r="R46" s="78"/>
      <c r="S46" s="78"/>
      <c r="T46" s="78"/>
      <c r="U46" s="80"/>
      <c r="V46" s="80"/>
      <c r="W46" s="80">
        <f t="shared" si="63"/>
        <v>0</v>
      </c>
      <c r="X46" s="80">
        <f t="shared" si="64"/>
        <v>0</v>
      </c>
      <c r="Y46" s="80">
        <f t="shared" si="65"/>
        <v>0</v>
      </c>
      <c r="Z46" s="80">
        <f t="shared" si="66"/>
        <v>0</v>
      </c>
      <c r="AA46" s="80">
        <f t="shared" si="67"/>
        <v>0</v>
      </c>
      <c r="AB46" s="80">
        <f t="shared" si="68"/>
        <v>0</v>
      </c>
      <c r="AC46" s="80">
        <f t="shared" si="69"/>
        <v>0</v>
      </c>
      <c r="AD46" s="80">
        <f t="shared" si="70"/>
        <v>0</v>
      </c>
      <c r="AE46" s="80">
        <f t="shared" si="71"/>
        <v>0</v>
      </c>
      <c r="AF46" s="80">
        <f t="shared" si="72"/>
        <v>0</v>
      </c>
      <c r="AG46" s="81" t="e">
        <f t="shared" si="73"/>
        <v>#DIV/0!</v>
      </c>
      <c r="AH46" s="81" t="e">
        <f t="shared" si="74"/>
        <v>#DIV/0!</v>
      </c>
      <c r="AI46" s="81" t="e">
        <f t="shared" si="75"/>
        <v>#DIV/0!</v>
      </c>
      <c r="AJ46" s="81" t="e">
        <f t="shared" si="76"/>
        <v>#DIV/0!</v>
      </c>
      <c r="AK46" s="81" t="e">
        <f t="shared" si="77"/>
        <v>#DIV/0!</v>
      </c>
      <c r="AL46" s="81" t="e">
        <f t="shared" si="78"/>
        <v>#DIV/0!</v>
      </c>
      <c r="AM46" s="81" t="e">
        <f t="shared" si="79"/>
        <v>#DIV/0!</v>
      </c>
      <c r="AN46" s="81" t="e">
        <f t="shared" si="80"/>
        <v>#DIV/0!</v>
      </c>
      <c r="AO46" s="81" t="e">
        <f t="shared" si="81"/>
        <v>#DIV/0!</v>
      </c>
      <c r="AP46" s="81" t="e">
        <f t="shared" si="82"/>
        <v>#DIV/0!</v>
      </c>
      <c r="AQ46" s="80" t="e">
        <f t="shared" si="83"/>
        <v>#DIV/0!</v>
      </c>
    </row>
    <row r="47" spans="1:43" s="72" customFormat="1" ht="30" customHeight="1">
      <c r="A47" s="72">
        <v>42</v>
      </c>
      <c r="B47" s="73" t="s">
        <v>124</v>
      </c>
      <c r="C47" s="73" t="s">
        <v>201</v>
      </c>
      <c r="D47" s="74">
        <v>400137135190095</v>
      </c>
      <c r="E47" s="75" t="s">
        <v>199</v>
      </c>
      <c r="F47" s="73">
        <v>16</v>
      </c>
      <c r="G47" s="76">
        <v>16</v>
      </c>
      <c r="H47" s="77">
        <v>18.5</v>
      </c>
      <c r="I47" s="78">
        <v>0.1</v>
      </c>
      <c r="J47" s="80"/>
      <c r="K47" s="80"/>
      <c r="L47" s="78"/>
      <c r="M47" s="80"/>
      <c r="N47" s="80"/>
      <c r="O47" s="78"/>
      <c r="P47" s="80"/>
      <c r="Q47" s="80"/>
      <c r="R47" s="78"/>
      <c r="S47" s="78"/>
      <c r="T47" s="78"/>
      <c r="U47" s="80"/>
      <c r="V47" s="80"/>
      <c r="W47" s="80">
        <f t="shared" si="63"/>
        <v>0</v>
      </c>
      <c r="X47" s="80">
        <f t="shared" si="64"/>
        <v>0</v>
      </c>
      <c r="Y47" s="80">
        <f t="shared" si="65"/>
        <v>0</v>
      </c>
      <c r="Z47" s="80">
        <f t="shared" si="66"/>
        <v>0</v>
      </c>
      <c r="AA47" s="80">
        <f t="shared" si="67"/>
        <v>0</v>
      </c>
      <c r="AB47" s="80">
        <f t="shared" si="68"/>
        <v>0</v>
      </c>
      <c r="AC47" s="80">
        <f t="shared" si="69"/>
        <v>0</v>
      </c>
      <c r="AD47" s="80">
        <f t="shared" si="70"/>
        <v>0</v>
      </c>
      <c r="AE47" s="80">
        <f t="shared" si="71"/>
        <v>0</v>
      </c>
      <c r="AF47" s="80">
        <f t="shared" si="72"/>
        <v>0</v>
      </c>
      <c r="AG47" s="81" t="e">
        <f t="shared" si="73"/>
        <v>#DIV/0!</v>
      </c>
      <c r="AH47" s="81" t="e">
        <f t="shared" si="74"/>
        <v>#DIV/0!</v>
      </c>
      <c r="AI47" s="81" t="e">
        <f t="shared" si="75"/>
        <v>#DIV/0!</v>
      </c>
      <c r="AJ47" s="81" t="e">
        <f t="shared" si="76"/>
        <v>#DIV/0!</v>
      </c>
      <c r="AK47" s="81" t="e">
        <f t="shared" si="77"/>
        <v>#DIV/0!</v>
      </c>
      <c r="AL47" s="81" t="e">
        <f t="shared" si="78"/>
        <v>#DIV/0!</v>
      </c>
      <c r="AM47" s="81" t="e">
        <f t="shared" si="79"/>
        <v>#DIV/0!</v>
      </c>
      <c r="AN47" s="81" t="e">
        <f t="shared" si="80"/>
        <v>#DIV/0!</v>
      </c>
      <c r="AO47" s="81" t="e">
        <f t="shared" si="81"/>
        <v>#DIV/0!</v>
      </c>
      <c r="AP47" s="81" t="e">
        <f t="shared" si="82"/>
        <v>#DIV/0!</v>
      </c>
      <c r="AQ47" s="80" t="e">
        <f t="shared" si="83"/>
        <v>#DIV/0!</v>
      </c>
    </row>
    <row r="48" spans="1:43" s="19" customFormat="1" ht="30" customHeight="1">
      <c r="A48" s="19">
        <v>43</v>
      </c>
      <c r="B48" s="66" t="s">
        <v>125</v>
      </c>
      <c r="C48" s="66" t="s">
        <v>202</v>
      </c>
      <c r="D48" s="68">
        <v>400137135190049</v>
      </c>
      <c r="E48" s="69" t="s">
        <v>203</v>
      </c>
      <c r="F48" s="66">
        <v>18</v>
      </c>
      <c r="G48" s="70">
        <v>18</v>
      </c>
      <c r="H48" s="71">
        <v>19.440000000000001</v>
      </c>
      <c r="I48" s="20">
        <v>0.2</v>
      </c>
      <c r="J48" s="47"/>
      <c r="K48" s="47"/>
      <c r="L48" s="20"/>
      <c r="M48" s="47"/>
      <c r="N48" s="47"/>
      <c r="O48" s="20"/>
      <c r="P48" s="47"/>
      <c r="Q48" s="47"/>
      <c r="R48" s="20"/>
      <c r="S48" s="20"/>
      <c r="T48" s="20"/>
      <c r="U48" s="47"/>
      <c r="V48" s="47"/>
      <c r="W48" s="47">
        <f t="shared" si="63"/>
        <v>0</v>
      </c>
      <c r="X48" s="47">
        <f t="shared" si="64"/>
        <v>0</v>
      </c>
      <c r="Y48" s="47">
        <f t="shared" si="65"/>
        <v>0</v>
      </c>
      <c r="Z48" s="47">
        <f t="shared" si="66"/>
        <v>0</v>
      </c>
      <c r="AA48" s="47">
        <f t="shared" si="67"/>
        <v>0</v>
      </c>
      <c r="AB48" s="47">
        <f t="shared" si="68"/>
        <v>0</v>
      </c>
      <c r="AC48" s="47">
        <f t="shared" si="69"/>
        <v>0</v>
      </c>
      <c r="AD48" s="47">
        <f t="shared" si="70"/>
        <v>0</v>
      </c>
      <c r="AE48" s="47">
        <f t="shared" si="71"/>
        <v>0</v>
      </c>
      <c r="AF48" s="47">
        <f t="shared" si="72"/>
        <v>0</v>
      </c>
      <c r="AG48" s="48" t="e">
        <f t="shared" si="73"/>
        <v>#DIV/0!</v>
      </c>
      <c r="AH48" s="48" t="e">
        <f t="shared" si="74"/>
        <v>#DIV/0!</v>
      </c>
      <c r="AI48" s="48" t="e">
        <f t="shared" si="75"/>
        <v>#DIV/0!</v>
      </c>
      <c r="AJ48" s="48" t="e">
        <f t="shared" si="76"/>
        <v>#DIV/0!</v>
      </c>
      <c r="AK48" s="48" t="e">
        <f t="shared" si="77"/>
        <v>#DIV/0!</v>
      </c>
      <c r="AL48" s="48" t="e">
        <f t="shared" si="78"/>
        <v>#DIV/0!</v>
      </c>
      <c r="AM48" s="48" t="e">
        <f t="shared" si="79"/>
        <v>#DIV/0!</v>
      </c>
      <c r="AN48" s="48" t="e">
        <f t="shared" si="80"/>
        <v>#DIV/0!</v>
      </c>
      <c r="AO48" s="48" t="e">
        <f t="shared" si="81"/>
        <v>#DIV/0!</v>
      </c>
      <c r="AP48" s="48" t="e">
        <f t="shared" si="82"/>
        <v>#DIV/0!</v>
      </c>
      <c r="AQ48" s="47" t="e">
        <f t="shared" si="83"/>
        <v>#DIV/0!</v>
      </c>
    </row>
    <row r="49" spans="1:43" s="19" customFormat="1" ht="30" customHeight="1">
      <c r="A49" s="19">
        <v>44</v>
      </c>
      <c r="B49" s="66" t="s">
        <v>91</v>
      </c>
      <c r="C49" s="66" t="s">
        <v>204</v>
      </c>
      <c r="D49" s="68">
        <v>400137135190076</v>
      </c>
      <c r="E49" s="69" t="s">
        <v>203</v>
      </c>
      <c r="F49" s="66">
        <v>18</v>
      </c>
      <c r="G49" s="70">
        <v>16</v>
      </c>
      <c r="H49" s="71">
        <v>18.21</v>
      </c>
      <c r="I49" s="20">
        <v>0.15</v>
      </c>
      <c r="J49" s="47"/>
      <c r="K49" s="47"/>
      <c r="L49" s="20"/>
      <c r="M49" s="47"/>
      <c r="N49" s="47"/>
      <c r="O49" s="20"/>
      <c r="P49" s="47"/>
      <c r="Q49" s="47"/>
      <c r="R49" s="20"/>
      <c r="S49" s="20"/>
      <c r="T49" s="20"/>
      <c r="U49" s="47"/>
      <c r="V49" s="47"/>
      <c r="W49" s="47">
        <f t="shared" si="63"/>
        <v>0</v>
      </c>
      <c r="X49" s="47">
        <f t="shared" si="64"/>
        <v>0</v>
      </c>
      <c r="Y49" s="47">
        <f t="shared" si="65"/>
        <v>0</v>
      </c>
      <c r="Z49" s="47">
        <f t="shared" si="66"/>
        <v>0</v>
      </c>
      <c r="AA49" s="47">
        <f t="shared" si="67"/>
        <v>0</v>
      </c>
      <c r="AB49" s="47">
        <f t="shared" si="68"/>
        <v>0</v>
      </c>
      <c r="AC49" s="47">
        <f t="shared" si="69"/>
        <v>0</v>
      </c>
      <c r="AD49" s="47">
        <f t="shared" si="70"/>
        <v>0</v>
      </c>
      <c r="AE49" s="47">
        <f t="shared" si="71"/>
        <v>0</v>
      </c>
      <c r="AF49" s="47">
        <f t="shared" si="72"/>
        <v>0</v>
      </c>
      <c r="AG49" s="48" t="e">
        <f t="shared" si="73"/>
        <v>#DIV/0!</v>
      </c>
      <c r="AH49" s="48" t="e">
        <f t="shared" si="74"/>
        <v>#DIV/0!</v>
      </c>
      <c r="AI49" s="48" t="e">
        <f t="shared" si="75"/>
        <v>#DIV/0!</v>
      </c>
      <c r="AJ49" s="48" t="e">
        <f t="shared" si="76"/>
        <v>#DIV/0!</v>
      </c>
      <c r="AK49" s="48" t="e">
        <f t="shared" si="77"/>
        <v>#DIV/0!</v>
      </c>
      <c r="AL49" s="48" t="e">
        <f t="shared" si="78"/>
        <v>#DIV/0!</v>
      </c>
      <c r="AM49" s="48" t="e">
        <f t="shared" si="79"/>
        <v>#DIV/0!</v>
      </c>
      <c r="AN49" s="48" t="e">
        <f t="shared" si="80"/>
        <v>#DIV/0!</v>
      </c>
      <c r="AO49" s="48" t="e">
        <f t="shared" si="81"/>
        <v>#DIV/0!</v>
      </c>
      <c r="AP49" s="48" t="e">
        <f t="shared" si="82"/>
        <v>#DIV/0!</v>
      </c>
      <c r="AQ49" s="47" t="e">
        <f t="shared" si="83"/>
        <v>#DIV/0!</v>
      </c>
    </row>
    <row r="50" spans="1:43" s="19" customFormat="1" ht="30" customHeight="1">
      <c r="A50" s="19">
        <v>45</v>
      </c>
      <c r="B50" s="66" t="s">
        <v>125</v>
      </c>
      <c r="C50" s="66" t="s">
        <v>205</v>
      </c>
      <c r="D50" s="68">
        <v>400137135190062</v>
      </c>
      <c r="E50" s="69" t="s">
        <v>203</v>
      </c>
      <c r="F50" s="66">
        <v>18</v>
      </c>
      <c r="G50" s="70">
        <v>16</v>
      </c>
      <c r="H50" s="71">
        <v>18.059999999999999</v>
      </c>
      <c r="I50" s="20">
        <v>0.1</v>
      </c>
      <c r="J50" s="47"/>
      <c r="K50" s="47"/>
      <c r="L50" s="20"/>
      <c r="M50" s="47"/>
      <c r="N50" s="47"/>
      <c r="O50" s="20"/>
      <c r="P50" s="47"/>
      <c r="Q50" s="47"/>
      <c r="R50" s="20"/>
      <c r="S50" s="20"/>
      <c r="T50" s="20"/>
      <c r="U50" s="47"/>
      <c r="V50" s="47"/>
      <c r="W50" s="47">
        <f t="shared" si="63"/>
        <v>0</v>
      </c>
      <c r="X50" s="47">
        <f t="shared" si="64"/>
        <v>0</v>
      </c>
      <c r="Y50" s="47">
        <f t="shared" si="65"/>
        <v>0</v>
      </c>
      <c r="Z50" s="47">
        <f t="shared" si="66"/>
        <v>0</v>
      </c>
      <c r="AA50" s="47">
        <f t="shared" si="67"/>
        <v>0</v>
      </c>
      <c r="AB50" s="47">
        <f t="shared" si="68"/>
        <v>0</v>
      </c>
      <c r="AC50" s="47">
        <f t="shared" si="69"/>
        <v>0</v>
      </c>
      <c r="AD50" s="47">
        <f t="shared" si="70"/>
        <v>0</v>
      </c>
      <c r="AE50" s="47">
        <f t="shared" si="71"/>
        <v>0</v>
      </c>
      <c r="AF50" s="47">
        <f t="shared" si="72"/>
        <v>0</v>
      </c>
      <c r="AG50" s="48" t="e">
        <f t="shared" si="73"/>
        <v>#DIV/0!</v>
      </c>
      <c r="AH50" s="48" t="e">
        <f t="shared" si="74"/>
        <v>#DIV/0!</v>
      </c>
      <c r="AI50" s="48" t="e">
        <f t="shared" si="75"/>
        <v>#DIV/0!</v>
      </c>
      <c r="AJ50" s="48" t="e">
        <f t="shared" si="76"/>
        <v>#DIV/0!</v>
      </c>
      <c r="AK50" s="48" t="e">
        <f t="shared" si="77"/>
        <v>#DIV/0!</v>
      </c>
      <c r="AL50" s="48" t="e">
        <f t="shared" si="78"/>
        <v>#DIV/0!</v>
      </c>
      <c r="AM50" s="48" t="e">
        <f t="shared" si="79"/>
        <v>#DIV/0!</v>
      </c>
      <c r="AN50" s="48" t="e">
        <f t="shared" si="80"/>
        <v>#DIV/0!</v>
      </c>
      <c r="AO50" s="48" t="e">
        <f t="shared" si="81"/>
        <v>#DIV/0!</v>
      </c>
      <c r="AP50" s="48" t="e">
        <f t="shared" si="82"/>
        <v>#DIV/0!</v>
      </c>
      <c r="AQ50" s="47" t="e">
        <f t="shared" si="83"/>
        <v>#DIV/0!</v>
      </c>
    </row>
    <row r="51" spans="1:43" s="72" customFormat="1" ht="30" customHeight="1">
      <c r="A51" s="72">
        <v>46</v>
      </c>
      <c r="B51" s="73" t="s">
        <v>126</v>
      </c>
      <c r="C51" s="73" t="s">
        <v>206</v>
      </c>
      <c r="D51" s="74">
        <v>400137135190110</v>
      </c>
      <c r="E51" s="75" t="s">
        <v>177</v>
      </c>
      <c r="F51" s="73">
        <v>18</v>
      </c>
      <c r="G51" s="76">
        <v>18</v>
      </c>
      <c r="H51" s="77">
        <v>19.559999999999999</v>
      </c>
      <c r="I51" s="78">
        <v>0.2</v>
      </c>
      <c r="J51" s="80"/>
      <c r="K51" s="80"/>
      <c r="L51" s="78"/>
      <c r="M51" s="80"/>
      <c r="N51" s="80"/>
      <c r="O51" s="78"/>
      <c r="P51" s="80"/>
      <c r="Q51" s="80"/>
      <c r="R51" s="78"/>
      <c r="S51" s="78"/>
      <c r="T51" s="78"/>
      <c r="U51" s="80"/>
      <c r="V51" s="80"/>
      <c r="W51" s="80">
        <f t="shared" si="63"/>
        <v>0</v>
      </c>
      <c r="X51" s="80">
        <f t="shared" si="64"/>
        <v>0</v>
      </c>
      <c r="Y51" s="80">
        <f t="shared" si="65"/>
        <v>0</v>
      </c>
      <c r="Z51" s="80">
        <f t="shared" si="66"/>
        <v>0</v>
      </c>
      <c r="AA51" s="80">
        <f t="shared" si="67"/>
        <v>0</v>
      </c>
      <c r="AB51" s="80">
        <f t="shared" si="68"/>
        <v>0</v>
      </c>
      <c r="AC51" s="80">
        <f t="shared" si="69"/>
        <v>0</v>
      </c>
      <c r="AD51" s="80">
        <f t="shared" si="70"/>
        <v>0</v>
      </c>
      <c r="AE51" s="80">
        <f t="shared" si="71"/>
        <v>0</v>
      </c>
      <c r="AF51" s="80">
        <f t="shared" si="72"/>
        <v>0</v>
      </c>
      <c r="AG51" s="81" t="e">
        <f t="shared" si="73"/>
        <v>#DIV/0!</v>
      </c>
      <c r="AH51" s="81" t="e">
        <f t="shared" si="74"/>
        <v>#DIV/0!</v>
      </c>
      <c r="AI51" s="81" t="e">
        <f t="shared" si="75"/>
        <v>#DIV/0!</v>
      </c>
      <c r="AJ51" s="81" t="e">
        <f t="shared" si="76"/>
        <v>#DIV/0!</v>
      </c>
      <c r="AK51" s="81" t="e">
        <f t="shared" si="77"/>
        <v>#DIV/0!</v>
      </c>
      <c r="AL51" s="81" t="e">
        <f t="shared" si="78"/>
        <v>#DIV/0!</v>
      </c>
      <c r="AM51" s="81" t="e">
        <f t="shared" si="79"/>
        <v>#DIV/0!</v>
      </c>
      <c r="AN51" s="81" t="e">
        <f t="shared" si="80"/>
        <v>#DIV/0!</v>
      </c>
      <c r="AO51" s="81" t="e">
        <f t="shared" si="81"/>
        <v>#DIV/0!</v>
      </c>
      <c r="AP51" s="81" t="e">
        <f t="shared" si="82"/>
        <v>#DIV/0!</v>
      </c>
      <c r="AQ51" s="80" t="e">
        <f t="shared" si="83"/>
        <v>#DIV/0!</v>
      </c>
    </row>
    <row r="52" spans="1:43" s="72" customFormat="1" ht="30" customHeight="1">
      <c r="A52" s="72">
        <v>47</v>
      </c>
      <c r="B52" s="73" t="s">
        <v>126</v>
      </c>
      <c r="C52" s="73" t="s">
        <v>207</v>
      </c>
      <c r="D52" s="74">
        <v>400137135190067</v>
      </c>
      <c r="E52" s="75" t="s">
        <v>177</v>
      </c>
      <c r="F52" s="73">
        <v>18</v>
      </c>
      <c r="G52" s="76">
        <v>18</v>
      </c>
      <c r="H52" s="77">
        <v>19.309999999999999</v>
      </c>
      <c r="I52" s="78">
        <v>0.15</v>
      </c>
      <c r="J52" s="80"/>
      <c r="K52" s="80"/>
      <c r="L52" s="78"/>
      <c r="M52" s="80"/>
      <c r="N52" s="80"/>
      <c r="O52" s="78"/>
      <c r="P52" s="80"/>
      <c r="Q52" s="80"/>
      <c r="R52" s="78"/>
      <c r="S52" s="78"/>
      <c r="T52" s="78"/>
      <c r="U52" s="80"/>
      <c r="V52" s="80"/>
      <c r="W52" s="80">
        <f t="shared" si="63"/>
        <v>0</v>
      </c>
      <c r="X52" s="80">
        <f t="shared" si="64"/>
        <v>0</v>
      </c>
      <c r="Y52" s="80">
        <f t="shared" si="65"/>
        <v>0</v>
      </c>
      <c r="Z52" s="80">
        <f t="shared" si="66"/>
        <v>0</v>
      </c>
      <c r="AA52" s="80">
        <f t="shared" si="67"/>
        <v>0</v>
      </c>
      <c r="AB52" s="80">
        <f t="shared" si="68"/>
        <v>0</v>
      </c>
      <c r="AC52" s="80">
        <f t="shared" si="69"/>
        <v>0</v>
      </c>
      <c r="AD52" s="80">
        <f t="shared" si="70"/>
        <v>0</v>
      </c>
      <c r="AE52" s="80">
        <f t="shared" si="71"/>
        <v>0</v>
      </c>
      <c r="AF52" s="80">
        <f t="shared" si="72"/>
        <v>0</v>
      </c>
      <c r="AG52" s="81" t="e">
        <f t="shared" si="73"/>
        <v>#DIV/0!</v>
      </c>
      <c r="AH52" s="81" t="e">
        <f t="shared" si="74"/>
        <v>#DIV/0!</v>
      </c>
      <c r="AI52" s="81" t="e">
        <f t="shared" si="75"/>
        <v>#DIV/0!</v>
      </c>
      <c r="AJ52" s="81" t="e">
        <f t="shared" si="76"/>
        <v>#DIV/0!</v>
      </c>
      <c r="AK52" s="81" t="e">
        <f t="shared" si="77"/>
        <v>#DIV/0!</v>
      </c>
      <c r="AL52" s="81" t="e">
        <f t="shared" si="78"/>
        <v>#DIV/0!</v>
      </c>
      <c r="AM52" s="81" t="e">
        <f t="shared" si="79"/>
        <v>#DIV/0!</v>
      </c>
      <c r="AN52" s="81" t="e">
        <f t="shared" si="80"/>
        <v>#DIV/0!</v>
      </c>
      <c r="AO52" s="81" t="e">
        <f t="shared" si="81"/>
        <v>#DIV/0!</v>
      </c>
      <c r="AP52" s="81" t="e">
        <f t="shared" si="82"/>
        <v>#DIV/0!</v>
      </c>
      <c r="AQ52" s="80" t="e">
        <f t="shared" si="83"/>
        <v>#DIV/0!</v>
      </c>
    </row>
    <row r="53" spans="1:43" s="72" customFormat="1" ht="30" customHeight="1">
      <c r="A53" s="72">
        <v>48</v>
      </c>
      <c r="B53" s="73" t="s">
        <v>111</v>
      </c>
      <c r="C53" s="73" t="s">
        <v>208</v>
      </c>
      <c r="D53" s="74">
        <v>400137135190063</v>
      </c>
      <c r="E53" s="75" t="s">
        <v>177</v>
      </c>
      <c r="F53" s="73">
        <v>18</v>
      </c>
      <c r="G53" s="76">
        <v>18</v>
      </c>
      <c r="H53" s="77">
        <v>18.940000000000001</v>
      </c>
      <c r="I53" s="78">
        <v>0.1</v>
      </c>
      <c r="J53" s="80"/>
      <c r="K53" s="80"/>
      <c r="L53" s="78"/>
      <c r="M53" s="80"/>
      <c r="N53" s="80"/>
      <c r="O53" s="78"/>
      <c r="P53" s="80"/>
      <c r="Q53" s="80"/>
      <c r="R53" s="78"/>
      <c r="S53" s="78"/>
      <c r="T53" s="78"/>
      <c r="U53" s="80"/>
      <c r="V53" s="80"/>
      <c r="W53" s="80">
        <f t="shared" si="63"/>
        <v>0</v>
      </c>
      <c r="X53" s="80">
        <f t="shared" si="64"/>
        <v>0</v>
      </c>
      <c r="Y53" s="80">
        <f t="shared" si="65"/>
        <v>0</v>
      </c>
      <c r="Z53" s="80">
        <f t="shared" si="66"/>
        <v>0</v>
      </c>
      <c r="AA53" s="80">
        <f t="shared" si="67"/>
        <v>0</v>
      </c>
      <c r="AB53" s="80">
        <f t="shared" si="68"/>
        <v>0</v>
      </c>
      <c r="AC53" s="80">
        <f t="shared" si="69"/>
        <v>0</v>
      </c>
      <c r="AD53" s="80">
        <f t="shared" si="70"/>
        <v>0</v>
      </c>
      <c r="AE53" s="80">
        <f t="shared" si="71"/>
        <v>0</v>
      </c>
      <c r="AF53" s="80">
        <f t="shared" si="72"/>
        <v>0</v>
      </c>
      <c r="AG53" s="81" t="e">
        <f t="shared" si="73"/>
        <v>#DIV/0!</v>
      </c>
      <c r="AH53" s="81" t="e">
        <f t="shared" si="74"/>
        <v>#DIV/0!</v>
      </c>
      <c r="AI53" s="81" t="e">
        <f t="shared" si="75"/>
        <v>#DIV/0!</v>
      </c>
      <c r="AJ53" s="81" t="e">
        <f t="shared" si="76"/>
        <v>#DIV/0!</v>
      </c>
      <c r="AK53" s="81" t="e">
        <f t="shared" si="77"/>
        <v>#DIV/0!</v>
      </c>
      <c r="AL53" s="81" t="e">
        <f t="shared" si="78"/>
        <v>#DIV/0!</v>
      </c>
      <c r="AM53" s="81" t="e">
        <f t="shared" si="79"/>
        <v>#DIV/0!</v>
      </c>
      <c r="AN53" s="81" t="e">
        <f t="shared" si="80"/>
        <v>#DIV/0!</v>
      </c>
      <c r="AO53" s="81" t="e">
        <f t="shared" si="81"/>
        <v>#DIV/0!</v>
      </c>
      <c r="AP53" s="81" t="e">
        <f t="shared" si="82"/>
        <v>#DIV/0!</v>
      </c>
      <c r="AQ53" s="80" t="e">
        <f t="shared" si="83"/>
        <v>#DIV/0!</v>
      </c>
    </row>
    <row r="54" spans="1:43" s="19" customFormat="1" ht="30" customHeight="1">
      <c r="A54" s="19">
        <v>49</v>
      </c>
      <c r="B54" s="66" t="s">
        <v>127</v>
      </c>
      <c r="C54" s="66" t="s">
        <v>210</v>
      </c>
      <c r="D54" s="68">
        <v>400137135190003</v>
      </c>
      <c r="E54" s="69" t="s">
        <v>181</v>
      </c>
      <c r="F54" s="66">
        <v>18</v>
      </c>
      <c r="G54" s="70">
        <v>18</v>
      </c>
      <c r="H54" s="71">
        <v>17.899999999999999</v>
      </c>
      <c r="I54" s="20">
        <v>0.2</v>
      </c>
      <c r="J54" s="47"/>
      <c r="K54" s="47"/>
      <c r="L54" s="20"/>
      <c r="M54" s="47"/>
      <c r="N54" s="47"/>
      <c r="O54" s="20"/>
      <c r="P54" s="47"/>
      <c r="Q54" s="47"/>
      <c r="R54" s="20"/>
      <c r="S54" s="20"/>
      <c r="T54" s="20"/>
      <c r="U54" s="47"/>
      <c r="V54" s="47"/>
      <c r="W54" s="47">
        <f>U54+V54</f>
        <v>0</v>
      </c>
      <c r="X54" s="47">
        <f>U54*I54</f>
        <v>0</v>
      </c>
      <c r="Y54" s="47">
        <f>K54</f>
        <v>0</v>
      </c>
      <c r="Z54" s="47">
        <f>U54*L54</f>
        <v>0</v>
      </c>
      <c r="AA54" s="47">
        <f>N54</f>
        <v>0</v>
      </c>
      <c r="AB54" s="47">
        <f>U54*O54</f>
        <v>0</v>
      </c>
      <c r="AC54" s="47">
        <f>Q54</f>
        <v>0</v>
      </c>
      <c r="AD54" s="47">
        <f>U54*R54</f>
        <v>0</v>
      </c>
      <c r="AE54" s="47">
        <f>(W54*85%)*S54</f>
        <v>0</v>
      </c>
      <c r="AF54" s="47">
        <f>U54*T54</f>
        <v>0</v>
      </c>
      <c r="AG54" s="48" t="e">
        <f>X54/W54</f>
        <v>#DIV/0!</v>
      </c>
      <c r="AH54" s="48" t="e">
        <f>Y54/W54</f>
        <v>#DIV/0!</v>
      </c>
      <c r="AI54" s="48" t="e">
        <f>Z54/W54</f>
        <v>#DIV/0!</v>
      </c>
      <c r="AJ54" s="48" t="e">
        <f>AA54/W54</f>
        <v>#DIV/0!</v>
      </c>
      <c r="AK54" s="48" t="e">
        <f>AB54/W54</f>
        <v>#DIV/0!</v>
      </c>
      <c r="AL54" s="48" t="e">
        <f>AC54/W54</f>
        <v>#DIV/0!</v>
      </c>
      <c r="AM54" s="48" t="e">
        <f>AD54/W54</f>
        <v>#DIV/0!</v>
      </c>
      <c r="AN54" s="48" t="e">
        <f>AE54/W54</f>
        <v>#DIV/0!</v>
      </c>
      <c r="AO54" s="48" t="e">
        <f>AF54/W54</f>
        <v>#DIV/0!</v>
      </c>
      <c r="AP54" s="48" t="e">
        <f>SUM(AG54:AO54)</f>
        <v>#DIV/0!</v>
      </c>
      <c r="AQ54" s="47" t="e">
        <f>W54*AP54</f>
        <v>#DIV/0!</v>
      </c>
    </row>
    <row r="55" spans="1:43" s="19" customFormat="1" ht="30" customHeight="1">
      <c r="A55" s="19">
        <v>50</v>
      </c>
      <c r="B55" s="66" t="s">
        <v>96</v>
      </c>
      <c r="C55" s="66" t="s">
        <v>209</v>
      </c>
      <c r="D55" s="68">
        <v>400137135190078</v>
      </c>
      <c r="E55" s="69" t="s">
        <v>181</v>
      </c>
      <c r="F55" s="66">
        <v>18</v>
      </c>
      <c r="G55" s="70">
        <v>18</v>
      </c>
      <c r="H55" s="71">
        <v>17.13</v>
      </c>
      <c r="I55" s="20">
        <v>0.15</v>
      </c>
      <c r="J55" s="47"/>
      <c r="K55" s="47"/>
      <c r="L55" s="20"/>
      <c r="M55" s="47"/>
      <c r="N55" s="47"/>
      <c r="O55" s="20"/>
      <c r="P55" s="47"/>
      <c r="Q55" s="47"/>
      <c r="R55" s="20"/>
      <c r="S55" s="20"/>
      <c r="T55" s="20"/>
      <c r="U55" s="47"/>
      <c r="V55" s="47"/>
      <c r="W55" s="47">
        <f t="shared" si="63"/>
        <v>0</v>
      </c>
      <c r="X55" s="47">
        <f t="shared" si="64"/>
        <v>0</v>
      </c>
      <c r="Y55" s="47">
        <f t="shared" si="65"/>
        <v>0</v>
      </c>
      <c r="Z55" s="47">
        <f t="shared" si="66"/>
        <v>0</v>
      </c>
      <c r="AA55" s="47">
        <f t="shared" si="67"/>
        <v>0</v>
      </c>
      <c r="AB55" s="47">
        <f t="shared" si="68"/>
        <v>0</v>
      </c>
      <c r="AC55" s="47">
        <f t="shared" si="69"/>
        <v>0</v>
      </c>
      <c r="AD55" s="47">
        <f t="shared" si="70"/>
        <v>0</v>
      </c>
      <c r="AE55" s="47">
        <f t="shared" si="71"/>
        <v>0</v>
      </c>
      <c r="AF55" s="47">
        <f t="shared" si="72"/>
        <v>0</v>
      </c>
      <c r="AG55" s="48" t="e">
        <f t="shared" si="73"/>
        <v>#DIV/0!</v>
      </c>
      <c r="AH55" s="48" t="e">
        <f t="shared" si="74"/>
        <v>#DIV/0!</v>
      </c>
      <c r="AI55" s="48" t="e">
        <f t="shared" si="75"/>
        <v>#DIV/0!</v>
      </c>
      <c r="AJ55" s="48" t="e">
        <f t="shared" si="76"/>
        <v>#DIV/0!</v>
      </c>
      <c r="AK55" s="48" t="e">
        <f t="shared" si="77"/>
        <v>#DIV/0!</v>
      </c>
      <c r="AL55" s="48" t="e">
        <f t="shared" si="78"/>
        <v>#DIV/0!</v>
      </c>
      <c r="AM55" s="48" t="e">
        <f t="shared" si="79"/>
        <v>#DIV/0!</v>
      </c>
      <c r="AN55" s="48" t="e">
        <f t="shared" si="80"/>
        <v>#DIV/0!</v>
      </c>
      <c r="AO55" s="48" t="e">
        <f t="shared" si="81"/>
        <v>#DIV/0!</v>
      </c>
      <c r="AP55" s="48" t="e">
        <f t="shared" si="82"/>
        <v>#DIV/0!</v>
      </c>
      <c r="AQ55" s="47" t="e">
        <f t="shared" si="83"/>
        <v>#DIV/0!</v>
      </c>
    </row>
    <row r="56" spans="1:43" s="72" customFormat="1" ht="30" customHeight="1">
      <c r="A56" s="72">
        <v>51</v>
      </c>
      <c r="B56" s="73" t="s">
        <v>128</v>
      </c>
      <c r="C56" s="73" t="s">
        <v>211</v>
      </c>
      <c r="D56" s="74">
        <v>99237135170043</v>
      </c>
      <c r="E56" s="75" t="s">
        <v>151</v>
      </c>
      <c r="F56" s="73">
        <v>20</v>
      </c>
      <c r="G56" s="76">
        <v>20</v>
      </c>
      <c r="H56" s="77">
        <v>19.64</v>
      </c>
      <c r="I56" s="78">
        <v>0.2</v>
      </c>
      <c r="J56" s="80"/>
      <c r="K56" s="80"/>
      <c r="L56" s="78"/>
      <c r="M56" s="80"/>
      <c r="N56" s="80"/>
      <c r="O56" s="78"/>
      <c r="P56" s="80"/>
      <c r="Q56" s="80"/>
      <c r="R56" s="78"/>
      <c r="S56" s="78"/>
      <c r="T56" s="78"/>
      <c r="U56" s="80"/>
      <c r="V56" s="80"/>
      <c r="W56" s="80">
        <f t="shared" ref="W56:W76" si="84">U56+V56</f>
        <v>0</v>
      </c>
      <c r="X56" s="80">
        <f t="shared" ref="X56:X79" si="85">U56*I56</f>
        <v>0</v>
      </c>
      <c r="Y56" s="80">
        <f t="shared" ref="Y56:Y79" si="86">K56</f>
        <v>0</v>
      </c>
      <c r="Z56" s="80">
        <f t="shared" ref="Z56:Z79" si="87">U56*L56</f>
        <v>0</v>
      </c>
      <c r="AA56" s="80">
        <f t="shared" ref="AA56:AA79" si="88">N56</f>
        <v>0</v>
      </c>
      <c r="AB56" s="80">
        <f t="shared" ref="AB56:AB79" si="89">U56*O56</f>
        <v>0</v>
      </c>
      <c r="AC56" s="80">
        <f t="shared" ref="AC56:AC79" si="90">Q56</f>
        <v>0</v>
      </c>
      <c r="AD56" s="80">
        <f t="shared" ref="AD56:AD79" si="91">U56*R56</f>
        <v>0</v>
      </c>
      <c r="AE56" s="80">
        <f t="shared" ref="AE56:AE79" si="92">(W56*85%)*S56</f>
        <v>0</v>
      </c>
      <c r="AF56" s="80">
        <f t="shared" ref="AF56:AF79" si="93">U56*T56</f>
        <v>0</v>
      </c>
      <c r="AG56" s="81" t="e">
        <f t="shared" ref="AG56:AG79" si="94">X56/W56</f>
        <v>#DIV/0!</v>
      </c>
      <c r="AH56" s="81" t="e">
        <f t="shared" ref="AH56:AH79" si="95">Y56/W56</f>
        <v>#DIV/0!</v>
      </c>
      <c r="AI56" s="81" t="e">
        <f t="shared" ref="AI56:AI79" si="96">Z56/W56</f>
        <v>#DIV/0!</v>
      </c>
      <c r="AJ56" s="81" t="e">
        <f t="shared" ref="AJ56:AJ79" si="97">AA56/W56</f>
        <v>#DIV/0!</v>
      </c>
      <c r="AK56" s="81" t="e">
        <f t="shared" ref="AK56:AK79" si="98">AB56/W56</f>
        <v>#DIV/0!</v>
      </c>
      <c r="AL56" s="81" t="e">
        <f t="shared" ref="AL56:AL79" si="99">AC56/W56</f>
        <v>#DIV/0!</v>
      </c>
      <c r="AM56" s="81" t="e">
        <f t="shared" ref="AM56:AM79" si="100">AD56/W56</f>
        <v>#DIV/0!</v>
      </c>
      <c r="AN56" s="81" t="e">
        <f t="shared" ref="AN56:AN79" si="101">AE56/W56</f>
        <v>#DIV/0!</v>
      </c>
      <c r="AO56" s="81" t="e">
        <f t="shared" ref="AO56:AO79" si="102">AF56/W56</f>
        <v>#DIV/0!</v>
      </c>
      <c r="AP56" s="81" t="e">
        <f t="shared" ref="AP56:AP76" si="103">SUM(AG56:AO56)</f>
        <v>#DIV/0!</v>
      </c>
      <c r="AQ56" s="80" t="e">
        <f t="shared" ref="AQ56:AQ76" si="104">W56*AP56</f>
        <v>#DIV/0!</v>
      </c>
    </row>
    <row r="57" spans="1:43" s="19" customFormat="1" ht="30" customHeight="1">
      <c r="A57" s="19">
        <v>52</v>
      </c>
      <c r="B57" s="66" t="s">
        <v>129</v>
      </c>
      <c r="C57" s="66" t="s">
        <v>197</v>
      </c>
      <c r="D57" s="68">
        <v>99237135170019</v>
      </c>
      <c r="E57" s="69" t="s">
        <v>159</v>
      </c>
      <c r="F57" s="66">
        <v>18</v>
      </c>
      <c r="G57" s="70">
        <v>18</v>
      </c>
      <c r="H57" s="71">
        <v>18.41</v>
      </c>
      <c r="I57" s="20">
        <v>0.2</v>
      </c>
      <c r="J57" s="47"/>
      <c r="K57" s="47"/>
      <c r="L57" s="20"/>
      <c r="M57" s="47"/>
      <c r="N57" s="47"/>
      <c r="O57" s="20"/>
      <c r="P57" s="47"/>
      <c r="Q57" s="47"/>
      <c r="R57" s="20"/>
      <c r="S57" s="20"/>
      <c r="T57" s="20"/>
      <c r="U57" s="47"/>
      <c r="V57" s="47"/>
      <c r="W57" s="47">
        <f t="shared" si="84"/>
        <v>0</v>
      </c>
      <c r="X57" s="47">
        <f t="shared" si="85"/>
        <v>0</v>
      </c>
      <c r="Y57" s="47">
        <f t="shared" si="86"/>
        <v>0</v>
      </c>
      <c r="Z57" s="47">
        <f t="shared" si="87"/>
        <v>0</v>
      </c>
      <c r="AA57" s="47">
        <f t="shared" si="88"/>
        <v>0</v>
      </c>
      <c r="AB57" s="47">
        <f t="shared" si="89"/>
        <v>0</v>
      </c>
      <c r="AC57" s="47">
        <f t="shared" si="90"/>
        <v>0</v>
      </c>
      <c r="AD57" s="47">
        <f t="shared" si="91"/>
        <v>0</v>
      </c>
      <c r="AE57" s="47">
        <f t="shared" si="92"/>
        <v>0</v>
      </c>
      <c r="AF57" s="47">
        <f t="shared" si="93"/>
        <v>0</v>
      </c>
      <c r="AG57" s="48" t="e">
        <f t="shared" si="94"/>
        <v>#DIV/0!</v>
      </c>
      <c r="AH57" s="48" t="e">
        <f t="shared" si="95"/>
        <v>#DIV/0!</v>
      </c>
      <c r="AI57" s="48" t="e">
        <f t="shared" si="96"/>
        <v>#DIV/0!</v>
      </c>
      <c r="AJ57" s="48" t="e">
        <f t="shared" si="97"/>
        <v>#DIV/0!</v>
      </c>
      <c r="AK57" s="48" t="e">
        <f t="shared" si="98"/>
        <v>#DIV/0!</v>
      </c>
      <c r="AL57" s="48" t="e">
        <f t="shared" si="99"/>
        <v>#DIV/0!</v>
      </c>
      <c r="AM57" s="48" t="e">
        <f t="shared" si="100"/>
        <v>#DIV/0!</v>
      </c>
      <c r="AN57" s="48" t="e">
        <f t="shared" si="101"/>
        <v>#DIV/0!</v>
      </c>
      <c r="AO57" s="48" t="e">
        <f t="shared" si="102"/>
        <v>#DIV/0!</v>
      </c>
      <c r="AP57" s="48" t="e">
        <f t="shared" si="103"/>
        <v>#DIV/0!</v>
      </c>
      <c r="AQ57" s="47" t="e">
        <f t="shared" si="104"/>
        <v>#DIV/0!</v>
      </c>
    </row>
    <row r="58" spans="1:43" s="72" customFormat="1" ht="30" customHeight="1">
      <c r="A58" s="72">
        <v>53</v>
      </c>
      <c r="B58" s="73" t="s">
        <v>130</v>
      </c>
      <c r="C58" s="73" t="s">
        <v>212</v>
      </c>
      <c r="D58" s="74">
        <v>99237135170040</v>
      </c>
      <c r="E58" s="75" t="s">
        <v>163</v>
      </c>
      <c r="F58" s="73">
        <v>20</v>
      </c>
      <c r="G58" s="76">
        <v>20</v>
      </c>
      <c r="H58" s="77">
        <v>18.27</v>
      </c>
      <c r="I58" s="78">
        <v>0.2</v>
      </c>
      <c r="J58" s="80"/>
      <c r="K58" s="80"/>
      <c r="L58" s="78"/>
      <c r="M58" s="80"/>
      <c r="N58" s="80"/>
      <c r="O58" s="78"/>
      <c r="P58" s="80"/>
      <c r="Q58" s="80"/>
      <c r="R58" s="78"/>
      <c r="S58" s="78"/>
      <c r="T58" s="78"/>
      <c r="U58" s="80"/>
      <c r="V58" s="80"/>
      <c r="W58" s="80">
        <f t="shared" si="84"/>
        <v>0</v>
      </c>
      <c r="X58" s="80">
        <f t="shared" si="85"/>
        <v>0</v>
      </c>
      <c r="Y58" s="80">
        <f t="shared" si="86"/>
        <v>0</v>
      </c>
      <c r="Z58" s="80">
        <f t="shared" si="87"/>
        <v>0</v>
      </c>
      <c r="AA58" s="80">
        <f t="shared" si="88"/>
        <v>0</v>
      </c>
      <c r="AB58" s="80">
        <f t="shared" si="89"/>
        <v>0</v>
      </c>
      <c r="AC58" s="80">
        <f t="shared" si="90"/>
        <v>0</v>
      </c>
      <c r="AD58" s="80">
        <f t="shared" si="91"/>
        <v>0</v>
      </c>
      <c r="AE58" s="80">
        <f t="shared" si="92"/>
        <v>0</v>
      </c>
      <c r="AF58" s="80">
        <f t="shared" si="93"/>
        <v>0</v>
      </c>
      <c r="AG58" s="81" t="e">
        <f t="shared" si="94"/>
        <v>#DIV/0!</v>
      </c>
      <c r="AH58" s="81" t="e">
        <f t="shared" si="95"/>
        <v>#DIV/0!</v>
      </c>
      <c r="AI58" s="81" t="e">
        <f t="shared" si="96"/>
        <v>#DIV/0!</v>
      </c>
      <c r="AJ58" s="81" t="e">
        <f t="shared" si="97"/>
        <v>#DIV/0!</v>
      </c>
      <c r="AK58" s="81" t="e">
        <f t="shared" si="98"/>
        <v>#DIV/0!</v>
      </c>
      <c r="AL58" s="81" t="e">
        <f t="shared" si="99"/>
        <v>#DIV/0!</v>
      </c>
      <c r="AM58" s="81" t="e">
        <f t="shared" si="100"/>
        <v>#DIV/0!</v>
      </c>
      <c r="AN58" s="81" t="e">
        <f t="shared" si="101"/>
        <v>#DIV/0!</v>
      </c>
      <c r="AO58" s="81" t="e">
        <f t="shared" si="102"/>
        <v>#DIV/0!</v>
      </c>
      <c r="AP58" s="81" t="e">
        <f t="shared" si="103"/>
        <v>#DIV/0!</v>
      </c>
      <c r="AQ58" s="80" t="e">
        <f t="shared" si="104"/>
        <v>#DIV/0!</v>
      </c>
    </row>
    <row r="59" spans="1:43" s="72" customFormat="1" ht="30" customHeight="1">
      <c r="A59" s="72">
        <v>54</v>
      </c>
      <c r="B59" s="73" t="s">
        <v>131</v>
      </c>
      <c r="C59" s="73" t="s">
        <v>213</v>
      </c>
      <c r="D59" s="74">
        <v>99237135170035</v>
      </c>
      <c r="E59" s="75" t="s">
        <v>163</v>
      </c>
      <c r="F59" s="73">
        <v>13</v>
      </c>
      <c r="G59" s="76">
        <v>13</v>
      </c>
      <c r="H59" s="77">
        <v>17.34</v>
      </c>
      <c r="I59" s="78">
        <v>0.15</v>
      </c>
      <c r="J59" s="80"/>
      <c r="K59" s="80"/>
      <c r="L59" s="78"/>
      <c r="M59" s="80"/>
      <c r="N59" s="80"/>
      <c r="O59" s="78"/>
      <c r="P59" s="80"/>
      <c r="Q59" s="80"/>
      <c r="R59" s="78"/>
      <c r="S59" s="78"/>
      <c r="T59" s="78"/>
      <c r="U59" s="80"/>
      <c r="V59" s="80"/>
      <c r="W59" s="80">
        <f t="shared" si="84"/>
        <v>0</v>
      </c>
      <c r="X59" s="80">
        <f t="shared" si="85"/>
        <v>0</v>
      </c>
      <c r="Y59" s="80">
        <f t="shared" si="86"/>
        <v>0</v>
      </c>
      <c r="Z59" s="80">
        <f t="shared" si="87"/>
        <v>0</v>
      </c>
      <c r="AA59" s="80">
        <f t="shared" si="88"/>
        <v>0</v>
      </c>
      <c r="AB59" s="80">
        <f t="shared" si="89"/>
        <v>0</v>
      </c>
      <c r="AC59" s="80">
        <f t="shared" si="90"/>
        <v>0</v>
      </c>
      <c r="AD59" s="80">
        <f t="shared" si="91"/>
        <v>0</v>
      </c>
      <c r="AE59" s="80">
        <f t="shared" si="92"/>
        <v>0</v>
      </c>
      <c r="AF59" s="80">
        <f t="shared" si="93"/>
        <v>0</v>
      </c>
      <c r="AG59" s="81" t="e">
        <f t="shared" si="94"/>
        <v>#DIV/0!</v>
      </c>
      <c r="AH59" s="81" t="e">
        <f t="shared" si="95"/>
        <v>#DIV/0!</v>
      </c>
      <c r="AI59" s="81" t="e">
        <f t="shared" si="96"/>
        <v>#DIV/0!</v>
      </c>
      <c r="AJ59" s="81" t="e">
        <f t="shared" si="97"/>
        <v>#DIV/0!</v>
      </c>
      <c r="AK59" s="81" t="e">
        <f t="shared" si="98"/>
        <v>#DIV/0!</v>
      </c>
      <c r="AL59" s="81" t="e">
        <f t="shared" si="99"/>
        <v>#DIV/0!</v>
      </c>
      <c r="AM59" s="81" t="e">
        <f t="shared" si="100"/>
        <v>#DIV/0!</v>
      </c>
      <c r="AN59" s="81" t="e">
        <f t="shared" si="101"/>
        <v>#DIV/0!</v>
      </c>
      <c r="AO59" s="81" t="e">
        <f t="shared" si="102"/>
        <v>#DIV/0!</v>
      </c>
      <c r="AP59" s="81" t="e">
        <f t="shared" si="103"/>
        <v>#DIV/0!</v>
      </c>
      <c r="AQ59" s="80" t="e">
        <f t="shared" si="104"/>
        <v>#DIV/0!</v>
      </c>
    </row>
    <row r="60" spans="1:43" s="19" customFormat="1" ht="30" customHeight="1">
      <c r="A60" s="19">
        <v>55</v>
      </c>
      <c r="B60" s="69" t="s">
        <v>132</v>
      </c>
      <c r="C60" s="66" t="s">
        <v>214</v>
      </c>
      <c r="D60" s="68">
        <v>99237135190029</v>
      </c>
      <c r="E60" s="69" t="s">
        <v>173</v>
      </c>
      <c r="F60" s="66">
        <v>18</v>
      </c>
      <c r="G60" s="70">
        <v>18</v>
      </c>
      <c r="H60" s="71">
        <v>18.77</v>
      </c>
      <c r="I60" s="20">
        <v>0.2</v>
      </c>
      <c r="J60" s="47"/>
      <c r="K60" s="47"/>
      <c r="L60" s="20"/>
      <c r="M60" s="47"/>
      <c r="N60" s="47"/>
      <c r="O60" s="20"/>
      <c r="P60" s="47"/>
      <c r="Q60" s="47"/>
      <c r="R60" s="20"/>
      <c r="S60" s="20"/>
      <c r="T60" s="20"/>
      <c r="U60" s="47"/>
      <c r="V60" s="47"/>
      <c r="W60" s="47">
        <f t="shared" si="84"/>
        <v>0</v>
      </c>
      <c r="X60" s="47">
        <f t="shared" si="85"/>
        <v>0</v>
      </c>
      <c r="Y60" s="47">
        <f t="shared" si="86"/>
        <v>0</v>
      </c>
      <c r="Z60" s="47">
        <f t="shared" si="87"/>
        <v>0</v>
      </c>
      <c r="AA60" s="47">
        <f t="shared" si="88"/>
        <v>0</v>
      </c>
      <c r="AB60" s="47">
        <f t="shared" si="89"/>
        <v>0</v>
      </c>
      <c r="AC60" s="47">
        <f t="shared" si="90"/>
        <v>0</v>
      </c>
      <c r="AD60" s="47">
        <f t="shared" si="91"/>
        <v>0</v>
      </c>
      <c r="AE60" s="47">
        <f t="shared" si="92"/>
        <v>0</v>
      </c>
      <c r="AF60" s="47">
        <f t="shared" si="93"/>
        <v>0</v>
      </c>
      <c r="AG60" s="48" t="e">
        <f t="shared" si="94"/>
        <v>#DIV/0!</v>
      </c>
      <c r="AH60" s="48" t="e">
        <f t="shared" si="95"/>
        <v>#DIV/0!</v>
      </c>
      <c r="AI60" s="48" t="e">
        <f t="shared" si="96"/>
        <v>#DIV/0!</v>
      </c>
      <c r="AJ60" s="48" t="e">
        <f t="shared" si="97"/>
        <v>#DIV/0!</v>
      </c>
      <c r="AK60" s="48" t="e">
        <f t="shared" si="98"/>
        <v>#DIV/0!</v>
      </c>
      <c r="AL60" s="48" t="e">
        <f t="shared" si="99"/>
        <v>#DIV/0!</v>
      </c>
      <c r="AM60" s="48" t="e">
        <f t="shared" si="100"/>
        <v>#DIV/0!</v>
      </c>
      <c r="AN60" s="48" t="e">
        <f t="shared" si="101"/>
        <v>#DIV/0!</v>
      </c>
      <c r="AO60" s="48" t="e">
        <f t="shared" si="102"/>
        <v>#DIV/0!</v>
      </c>
      <c r="AP60" s="48" t="e">
        <f t="shared" si="103"/>
        <v>#DIV/0!</v>
      </c>
      <c r="AQ60" s="47" t="e">
        <f t="shared" si="104"/>
        <v>#DIV/0!</v>
      </c>
    </row>
    <row r="61" spans="1:43" s="19" customFormat="1" ht="30" customHeight="1">
      <c r="A61" s="19">
        <v>56</v>
      </c>
      <c r="B61" s="69" t="s">
        <v>133</v>
      </c>
      <c r="C61" s="69" t="s">
        <v>215</v>
      </c>
      <c r="D61" s="68">
        <v>99237135190006</v>
      </c>
      <c r="E61" s="69" t="s">
        <v>173</v>
      </c>
      <c r="F61" s="66">
        <v>18</v>
      </c>
      <c r="G61" s="70">
        <v>18</v>
      </c>
      <c r="H61" s="71">
        <v>18.579999999999998</v>
      </c>
      <c r="I61" s="20">
        <v>0.15</v>
      </c>
      <c r="J61" s="46"/>
      <c r="K61" s="47"/>
      <c r="L61" s="20"/>
      <c r="M61" s="47"/>
      <c r="N61" s="47"/>
      <c r="O61" s="20"/>
      <c r="P61" s="47"/>
      <c r="Q61" s="47"/>
      <c r="R61" s="20"/>
      <c r="S61" s="20"/>
      <c r="T61" s="20"/>
      <c r="U61" s="47"/>
      <c r="V61" s="47"/>
      <c r="W61" s="47">
        <f t="shared" si="84"/>
        <v>0</v>
      </c>
      <c r="X61" s="47">
        <f t="shared" si="85"/>
        <v>0</v>
      </c>
      <c r="Y61" s="47">
        <f t="shared" si="86"/>
        <v>0</v>
      </c>
      <c r="Z61" s="47">
        <f t="shared" si="87"/>
        <v>0</v>
      </c>
      <c r="AA61" s="47">
        <f t="shared" si="88"/>
        <v>0</v>
      </c>
      <c r="AB61" s="47">
        <f t="shared" si="89"/>
        <v>0</v>
      </c>
      <c r="AC61" s="47">
        <f t="shared" si="90"/>
        <v>0</v>
      </c>
      <c r="AD61" s="47">
        <f t="shared" si="91"/>
        <v>0</v>
      </c>
      <c r="AE61" s="47">
        <f t="shared" si="92"/>
        <v>0</v>
      </c>
      <c r="AF61" s="47">
        <f t="shared" si="93"/>
        <v>0</v>
      </c>
      <c r="AG61" s="48" t="e">
        <f t="shared" si="94"/>
        <v>#DIV/0!</v>
      </c>
      <c r="AH61" s="48" t="e">
        <f t="shared" si="95"/>
        <v>#DIV/0!</v>
      </c>
      <c r="AI61" s="48" t="e">
        <f t="shared" si="96"/>
        <v>#DIV/0!</v>
      </c>
      <c r="AJ61" s="48" t="e">
        <f t="shared" si="97"/>
        <v>#DIV/0!</v>
      </c>
      <c r="AK61" s="48" t="e">
        <f t="shared" si="98"/>
        <v>#DIV/0!</v>
      </c>
      <c r="AL61" s="48" t="e">
        <f t="shared" si="99"/>
        <v>#DIV/0!</v>
      </c>
      <c r="AM61" s="48" t="e">
        <f t="shared" si="100"/>
        <v>#DIV/0!</v>
      </c>
      <c r="AN61" s="48" t="e">
        <f t="shared" si="101"/>
        <v>#DIV/0!</v>
      </c>
      <c r="AO61" s="48" t="e">
        <f t="shared" si="102"/>
        <v>#DIV/0!</v>
      </c>
      <c r="AP61" s="48" t="e">
        <f t="shared" si="103"/>
        <v>#DIV/0!</v>
      </c>
      <c r="AQ61" s="47" t="e">
        <f t="shared" si="104"/>
        <v>#DIV/0!</v>
      </c>
    </row>
    <row r="62" spans="1:43" s="19" customFormat="1" ht="30" customHeight="1">
      <c r="A62" s="19">
        <v>57</v>
      </c>
      <c r="B62" s="69" t="s">
        <v>134</v>
      </c>
      <c r="C62" s="69" t="s">
        <v>216</v>
      </c>
      <c r="D62" s="68">
        <v>99237135190002</v>
      </c>
      <c r="E62" s="69" t="s">
        <v>173</v>
      </c>
      <c r="F62" s="66">
        <v>18</v>
      </c>
      <c r="G62" s="70">
        <v>16</v>
      </c>
      <c r="H62" s="71">
        <v>17.309999999999999</v>
      </c>
      <c r="I62" s="20">
        <v>0.1</v>
      </c>
      <c r="J62" s="46"/>
      <c r="K62" s="47"/>
      <c r="L62" s="20"/>
      <c r="M62" s="47"/>
      <c r="N62" s="47"/>
      <c r="O62" s="20"/>
      <c r="P62" s="47"/>
      <c r="Q62" s="47"/>
      <c r="R62" s="20"/>
      <c r="S62" s="20"/>
      <c r="T62" s="20"/>
      <c r="U62" s="47"/>
      <c r="V62" s="47"/>
      <c r="W62" s="47">
        <f t="shared" si="84"/>
        <v>0</v>
      </c>
      <c r="X62" s="47">
        <f t="shared" si="85"/>
        <v>0</v>
      </c>
      <c r="Y62" s="47">
        <f t="shared" si="86"/>
        <v>0</v>
      </c>
      <c r="Z62" s="47">
        <f t="shared" si="87"/>
        <v>0</v>
      </c>
      <c r="AA62" s="47">
        <f t="shared" si="88"/>
        <v>0</v>
      </c>
      <c r="AB62" s="47">
        <f t="shared" si="89"/>
        <v>0</v>
      </c>
      <c r="AC62" s="47">
        <f t="shared" si="90"/>
        <v>0</v>
      </c>
      <c r="AD62" s="47">
        <f t="shared" si="91"/>
        <v>0</v>
      </c>
      <c r="AE62" s="47">
        <f t="shared" si="92"/>
        <v>0</v>
      </c>
      <c r="AF62" s="47">
        <f t="shared" si="93"/>
        <v>0</v>
      </c>
      <c r="AG62" s="48" t="e">
        <f t="shared" si="94"/>
        <v>#DIV/0!</v>
      </c>
      <c r="AH62" s="48" t="e">
        <f t="shared" si="95"/>
        <v>#DIV/0!</v>
      </c>
      <c r="AI62" s="48" t="e">
        <f t="shared" si="96"/>
        <v>#DIV/0!</v>
      </c>
      <c r="AJ62" s="48" t="e">
        <f t="shared" si="97"/>
        <v>#DIV/0!</v>
      </c>
      <c r="AK62" s="48" t="e">
        <f t="shared" si="98"/>
        <v>#DIV/0!</v>
      </c>
      <c r="AL62" s="48" t="e">
        <f t="shared" si="99"/>
        <v>#DIV/0!</v>
      </c>
      <c r="AM62" s="48" t="e">
        <f t="shared" si="100"/>
        <v>#DIV/0!</v>
      </c>
      <c r="AN62" s="48" t="e">
        <f t="shared" si="101"/>
        <v>#DIV/0!</v>
      </c>
      <c r="AO62" s="48" t="e">
        <f t="shared" si="102"/>
        <v>#DIV/0!</v>
      </c>
      <c r="AP62" s="48" t="e">
        <f t="shared" si="103"/>
        <v>#DIV/0!</v>
      </c>
      <c r="AQ62" s="47" t="e">
        <f t="shared" si="104"/>
        <v>#DIV/0!</v>
      </c>
    </row>
    <row r="63" spans="1:43" s="72" customFormat="1" ht="30" customHeight="1">
      <c r="A63" s="72">
        <v>58</v>
      </c>
      <c r="B63" s="75" t="s">
        <v>135</v>
      </c>
      <c r="C63" s="75" t="s">
        <v>217</v>
      </c>
      <c r="D63" s="74">
        <v>99237135190022</v>
      </c>
      <c r="E63" s="75" t="s">
        <v>177</v>
      </c>
      <c r="F63" s="73">
        <v>16</v>
      </c>
      <c r="G63" s="76">
        <v>16</v>
      </c>
      <c r="H63" s="77">
        <v>19.75</v>
      </c>
      <c r="I63" s="78">
        <v>0.2</v>
      </c>
      <c r="J63" s="80"/>
      <c r="K63" s="80"/>
      <c r="L63" s="78"/>
      <c r="M63" s="80"/>
      <c r="N63" s="80"/>
      <c r="O63" s="78"/>
      <c r="P63" s="80"/>
      <c r="Q63" s="80"/>
      <c r="R63" s="78"/>
      <c r="S63" s="78"/>
      <c r="T63" s="78"/>
      <c r="U63" s="80"/>
      <c r="V63" s="80"/>
      <c r="W63" s="80">
        <f t="shared" si="84"/>
        <v>0</v>
      </c>
      <c r="X63" s="80">
        <f t="shared" si="85"/>
        <v>0</v>
      </c>
      <c r="Y63" s="80">
        <f t="shared" si="86"/>
        <v>0</v>
      </c>
      <c r="Z63" s="80">
        <f t="shared" si="87"/>
        <v>0</v>
      </c>
      <c r="AA63" s="80">
        <f t="shared" si="88"/>
        <v>0</v>
      </c>
      <c r="AB63" s="80">
        <f t="shared" si="89"/>
        <v>0</v>
      </c>
      <c r="AC63" s="80">
        <f t="shared" si="90"/>
        <v>0</v>
      </c>
      <c r="AD63" s="80">
        <f t="shared" si="91"/>
        <v>0</v>
      </c>
      <c r="AE63" s="80">
        <f t="shared" si="92"/>
        <v>0</v>
      </c>
      <c r="AF63" s="80">
        <f t="shared" si="93"/>
        <v>0</v>
      </c>
      <c r="AG63" s="81" t="e">
        <f t="shared" si="94"/>
        <v>#DIV/0!</v>
      </c>
      <c r="AH63" s="81" t="e">
        <f t="shared" si="95"/>
        <v>#DIV/0!</v>
      </c>
      <c r="AI63" s="81" t="e">
        <f t="shared" si="96"/>
        <v>#DIV/0!</v>
      </c>
      <c r="AJ63" s="81" t="e">
        <f t="shared" si="97"/>
        <v>#DIV/0!</v>
      </c>
      <c r="AK63" s="81" t="e">
        <f t="shared" si="98"/>
        <v>#DIV/0!</v>
      </c>
      <c r="AL63" s="81" t="e">
        <f t="shared" si="99"/>
        <v>#DIV/0!</v>
      </c>
      <c r="AM63" s="81" t="e">
        <f t="shared" si="100"/>
        <v>#DIV/0!</v>
      </c>
      <c r="AN63" s="81" t="e">
        <f t="shared" si="101"/>
        <v>#DIV/0!</v>
      </c>
      <c r="AO63" s="81" t="e">
        <f t="shared" si="102"/>
        <v>#DIV/0!</v>
      </c>
      <c r="AP63" s="81" t="e">
        <f t="shared" si="103"/>
        <v>#DIV/0!</v>
      </c>
      <c r="AQ63" s="80" t="e">
        <f t="shared" si="104"/>
        <v>#DIV/0!</v>
      </c>
    </row>
    <row r="64" spans="1:43" s="72" customFormat="1" ht="30" customHeight="1">
      <c r="A64" s="72">
        <v>59</v>
      </c>
      <c r="B64" s="75" t="s">
        <v>136</v>
      </c>
      <c r="C64" s="75" t="s">
        <v>218</v>
      </c>
      <c r="D64" s="74">
        <v>99237135190030</v>
      </c>
      <c r="E64" s="75" t="s">
        <v>177</v>
      </c>
      <c r="F64" s="73">
        <v>18</v>
      </c>
      <c r="G64" s="76">
        <v>18</v>
      </c>
      <c r="H64" s="77">
        <v>19.25</v>
      </c>
      <c r="I64" s="78">
        <v>0.15</v>
      </c>
      <c r="J64" s="80"/>
      <c r="K64" s="80"/>
      <c r="L64" s="78"/>
      <c r="M64" s="80"/>
      <c r="N64" s="80"/>
      <c r="O64" s="78"/>
      <c r="P64" s="80"/>
      <c r="Q64" s="80"/>
      <c r="R64" s="78"/>
      <c r="S64" s="78"/>
      <c r="T64" s="78"/>
      <c r="U64" s="80"/>
      <c r="V64" s="80"/>
      <c r="W64" s="80">
        <f t="shared" si="84"/>
        <v>0</v>
      </c>
      <c r="X64" s="80">
        <f t="shared" si="85"/>
        <v>0</v>
      </c>
      <c r="Y64" s="80">
        <f t="shared" si="86"/>
        <v>0</v>
      </c>
      <c r="Z64" s="80">
        <f t="shared" si="87"/>
        <v>0</v>
      </c>
      <c r="AA64" s="80">
        <f t="shared" si="88"/>
        <v>0</v>
      </c>
      <c r="AB64" s="80">
        <f t="shared" si="89"/>
        <v>0</v>
      </c>
      <c r="AC64" s="80">
        <f t="shared" si="90"/>
        <v>0</v>
      </c>
      <c r="AD64" s="80">
        <f t="shared" si="91"/>
        <v>0</v>
      </c>
      <c r="AE64" s="80">
        <f t="shared" si="92"/>
        <v>0</v>
      </c>
      <c r="AF64" s="80">
        <f t="shared" si="93"/>
        <v>0</v>
      </c>
      <c r="AG64" s="81" t="e">
        <f t="shared" si="94"/>
        <v>#DIV/0!</v>
      </c>
      <c r="AH64" s="81" t="e">
        <f t="shared" si="95"/>
        <v>#DIV/0!</v>
      </c>
      <c r="AI64" s="81" t="e">
        <f t="shared" si="96"/>
        <v>#DIV/0!</v>
      </c>
      <c r="AJ64" s="81" t="e">
        <f t="shared" si="97"/>
        <v>#DIV/0!</v>
      </c>
      <c r="AK64" s="81" t="e">
        <f t="shared" si="98"/>
        <v>#DIV/0!</v>
      </c>
      <c r="AL64" s="81" t="e">
        <f t="shared" si="99"/>
        <v>#DIV/0!</v>
      </c>
      <c r="AM64" s="81" t="e">
        <f t="shared" si="100"/>
        <v>#DIV/0!</v>
      </c>
      <c r="AN64" s="81" t="e">
        <f t="shared" si="101"/>
        <v>#DIV/0!</v>
      </c>
      <c r="AO64" s="81" t="e">
        <f t="shared" si="102"/>
        <v>#DIV/0!</v>
      </c>
      <c r="AP64" s="81" t="e">
        <f t="shared" si="103"/>
        <v>#DIV/0!</v>
      </c>
      <c r="AQ64" s="80" t="e">
        <f t="shared" si="104"/>
        <v>#DIV/0!</v>
      </c>
    </row>
    <row r="65" spans="1:43" s="72" customFormat="1" ht="30" customHeight="1">
      <c r="A65" s="72">
        <v>60</v>
      </c>
      <c r="B65" s="75" t="s">
        <v>137</v>
      </c>
      <c r="C65" s="75" t="s">
        <v>219</v>
      </c>
      <c r="D65" s="74">
        <v>99237135190018</v>
      </c>
      <c r="E65" s="75" t="s">
        <v>177</v>
      </c>
      <c r="F65" s="73">
        <v>18</v>
      </c>
      <c r="G65" s="76">
        <v>18</v>
      </c>
      <c r="H65" s="77">
        <v>18.329999999999998</v>
      </c>
      <c r="I65" s="78">
        <v>0.1</v>
      </c>
      <c r="J65" s="80"/>
      <c r="K65" s="80"/>
      <c r="L65" s="78"/>
      <c r="M65" s="80"/>
      <c r="N65" s="80"/>
      <c r="O65" s="78"/>
      <c r="P65" s="80"/>
      <c r="Q65" s="80"/>
      <c r="R65" s="78"/>
      <c r="S65" s="78"/>
      <c r="T65" s="78"/>
      <c r="U65" s="80"/>
      <c r="V65" s="80"/>
      <c r="W65" s="80">
        <f t="shared" si="84"/>
        <v>0</v>
      </c>
      <c r="X65" s="80">
        <f t="shared" si="85"/>
        <v>0</v>
      </c>
      <c r="Y65" s="80">
        <f t="shared" si="86"/>
        <v>0</v>
      </c>
      <c r="Z65" s="80">
        <f t="shared" si="87"/>
        <v>0</v>
      </c>
      <c r="AA65" s="80">
        <f t="shared" si="88"/>
        <v>0</v>
      </c>
      <c r="AB65" s="80">
        <f t="shared" si="89"/>
        <v>0</v>
      </c>
      <c r="AC65" s="80">
        <f t="shared" si="90"/>
        <v>0</v>
      </c>
      <c r="AD65" s="80">
        <f t="shared" si="91"/>
        <v>0</v>
      </c>
      <c r="AE65" s="80">
        <f t="shared" si="92"/>
        <v>0</v>
      </c>
      <c r="AF65" s="80">
        <f t="shared" si="93"/>
        <v>0</v>
      </c>
      <c r="AG65" s="81" t="e">
        <f t="shared" si="94"/>
        <v>#DIV/0!</v>
      </c>
      <c r="AH65" s="81" t="e">
        <f t="shared" si="95"/>
        <v>#DIV/0!</v>
      </c>
      <c r="AI65" s="81" t="e">
        <f t="shared" si="96"/>
        <v>#DIV/0!</v>
      </c>
      <c r="AJ65" s="81" t="e">
        <f t="shared" si="97"/>
        <v>#DIV/0!</v>
      </c>
      <c r="AK65" s="81" t="e">
        <f t="shared" si="98"/>
        <v>#DIV/0!</v>
      </c>
      <c r="AL65" s="81" t="e">
        <f t="shared" si="99"/>
        <v>#DIV/0!</v>
      </c>
      <c r="AM65" s="81" t="e">
        <f t="shared" si="100"/>
        <v>#DIV/0!</v>
      </c>
      <c r="AN65" s="81" t="e">
        <f t="shared" si="101"/>
        <v>#DIV/0!</v>
      </c>
      <c r="AO65" s="81" t="e">
        <f t="shared" si="102"/>
        <v>#DIV/0!</v>
      </c>
      <c r="AP65" s="81" t="e">
        <f t="shared" si="103"/>
        <v>#DIV/0!</v>
      </c>
      <c r="AQ65" s="80" t="e">
        <f t="shared" si="104"/>
        <v>#DIV/0!</v>
      </c>
    </row>
    <row r="66" spans="1:43" s="19" customFormat="1" ht="30" customHeight="1">
      <c r="A66" s="19">
        <v>61</v>
      </c>
      <c r="B66" s="66" t="s">
        <v>138</v>
      </c>
      <c r="C66" s="66" t="s">
        <v>220</v>
      </c>
      <c r="D66" s="68">
        <v>400237135170061</v>
      </c>
      <c r="E66" s="69" t="s">
        <v>221</v>
      </c>
      <c r="F66" s="66">
        <v>19</v>
      </c>
      <c r="G66" s="70">
        <v>19</v>
      </c>
      <c r="H66" s="71">
        <v>19.23</v>
      </c>
      <c r="I66" s="20">
        <v>0.2</v>
      </c>
      <c r="J66" s="47"/>
      <c r="K66" s="47"/>
      <c r="L66" s="20"/>
      <c r="M66" s="47"/>
      <c r="N66" s="47"/>
      <c r="O66" s="20"/>
      <c r="P66" s="47"/>
      <c r="Q66" s="47"/>
      <c r="R66" s="20"/>
      <c r="S66" s="20"/>
      <c r="T66" s="20"/>
      <c r="U66" s="47"/>
      <c r="V66" s="47"/>
      <c r="W66" s="47">
        <f t="shared" si="84"/>
        <v>0</v>
      </c>
      <c r="X66" s="47">
        <f t="shared" si="85"/>
        <v>0</v>
      </c>
      <c r="Y66" s="47">
        <f t="shared" si="86"/>
        <v>0</v>
      </c>
      <c r="Z66" s="47">
        <f t="shared" si="87"/>
        <v>0</v>
      </c>
      <c r="AA66" s="47">
        <f t="shared" si="88"/>
        <v>0</v>
      </c>
      <c r="AB66" s="47">
        <f t="shared" si="89"/>
        <v>0</v>
      </c>
      <c r="AC66" s="47">
        <f t="shared" si="90"/>
        <v>0</v>
      </c>
      <c r="AD66" s="47">
        <f t="shared" si="91"/>
        <v>0</v>
      </c>
      <c r="AE66" s="47">
        <f t="shared" si="92"/>
        <v>0</v>
      </c>
      <c r="AF66" s="47">
        <f t="shared" si="93"/>
        <v>0</v>
      </c>
      <c r="AG66" s="48" t="e">
        <f t="shared" si="94"/>
        <v>#DIV/0!</v>
      </c>
      <c r="AH66" s="48" t="e">
        <f t="shared" si="95"/>
        <v>#DIV/0!</v>
      </c>
      <c r="AI66" s="48" t="e">
        <f t="shared" si="96"/>
        <v>#DIV/0!</v>
      </c>
      <c r="AJ66" s="48" t="e">
        <f t="shared" si="97"/>
        <v>#DIV/0!</v>
      </c>
      <c r="AK66" s="48" t="e">
        <f t="shared" si="98"/>
        <v>#DIV/0!</v>
      </c>
      <c r="AL66" s="48" t="e">
        <f t="shared" si="99"/>
        <v>#DIV/0!</v>
      </c>
      <c r="AM66" s="48" t="e">
        <f t="shared" si="100"/>
        <v>#DIV/0!</v>
      </c>
      <c r="AN66" s="48" t="e">
        <f t="shared" si="101"/>
        <v>#DIV/0!</v>
      </c>
      <c r="AO66" s="48" t="e">
        <f t="shared" si="102"/>
        <v>#DIV/0!</v>
      </c>
      <c r="AP66" s="48" t="e">
        <f t="shared" si="103"/>
        <v>#DIV/0!</v>
      </c>
      <c r="AQ66" s="47" t="e">
        <f t="shared" si="104"/>
        <v>#DIV/0!</v>
      </c>
    </row>
    <row r="67" spans="1:43" s="19" customFormat="1" ht="30" customHeight="1">
      <c r="A67" s="19">
        <v>62</v>
      </c>
      <c r="B67" s="66" t="s">
        <v>96</v>
      </c>
      <c r="C67" s="66" t="s">
        <v>222</v>
      </c>
      <c r="D67" s="68">
        <v>400237135170107</v>
      </c>
      <c r="E67" s="69" t="s">
        <v>221</v>
      </c>
      <c r="F67" s="66">
        <v>19</v>
      </c>
      <c r="G67" s="70">
        <v>19</v>
      </c>
      <c r="H67" s="71">
        <v>18.73</v>
      </c>
      <c r="I67" s="20">
        <v>0.15</v>
      </c>
      <c r="J67" s="47"/>
      <c r="K67" s="47"/>
      <c r="L67" s="20"/>
      <c r="M67" s="47"/>
      <c r="N67" s="47"/>
      <c r="O67" s="20"/>
      <c r="P67" s="47"/>
      <c r="Q67" s="47"/>
      <c r="R67" s="20"/>
      <c r="S67" s="20"/>
      <c r="T67" s="20"/>
      <c r="U67" s="47"/>
      <c r="V67" s="47"/>
      <c r="W67" s="47">
        <f t="shared" si="84"/>
        <v>0</v>
      </c>
      <c r="X67" s="47">
        <f t="shared" si="85"/>
        <v>0</v>
      </c>
      <c r="Y67" s="47">
        <f t="shared" si="86"/>
        <v>0</v>
      </c>
      <c r="Z67" s="47">
        <f t="shared" si="87"/>
        <v>0</v>
      </c>
      <c r="AA67" s="47">
        <f t="shared" si="88"/>
        <v>0</v>
      </c>
      <c r="AB67" s="47">
        <f t="shared" si="89"/>
        <v>0</v>
      </c>
      <c r="AC67" s="47">
        <f t="shared" si="90"/>
        <v>0</v>
      </c>
      <c r="AD67" s="47">
        <f t="shared" si="91"/>
        <v>0</v>
      </c>
      <c r="AE67" s="47">
        <f t="shared" si="92"/>
        <v>0</v>
      </c>
      <c r="AF67" s="47">
        <f t="shared" si="93"/>
        <v>0</v>
      </c>
      <c r="AG67" s="48" t="e">
        <f t="shared" si="94"/>
        <v>#DIV/0!</v>
      </c>
      <c r="AH67" s="48" t="e">
        <f t="shared" si="95"/>
        <v>#DIV/0!</v>
      </c>
      <c r="AI67" s="48" t="e">
        <f t="shared" si="96"/>
        <v>#DIV/0!</v>
      </c>
      <c r="AJ67" s="48" t="e">
        <f t="shared" si="97"/>
        <v>#DIV/0!</v>
      </c>
      <c r="AK67" s="48" t="e">
        <f t="shared" si="98"/>
        <v>#DIV/0!</v>
      </c>
      <c r="AL67" s="48" t="e">
        <f t="shared" si="99"/>
        <v>#DIV/0!</v>
      </c>
      <c r="AM67" s="48" t="e">
        <f t="shared" si="100"/>
        <v>#DIV/0!</v>
      </c>
      <c r="AN67" s="48" t="e">
        <f t="shared" si="101"/>
        <v>#DIV/0!</v>
      </c>
      <c r="AO67" s="48" t="e">
        <f t="shared" si="102"/>
        <v>#DIV/0!</v>
      </c>
      <c r="AP67" s="48" t="e">
        <f t="shared" si="103"/>
        <v>#DIV/0!</v>
      </c>
      <c r="AQ67" s="47" t="e">
        <f t="shared" si="104"/>
        <v>#DIV/0!</v>
      </c>
    </row>
    <row r="68" spans="1:43" s="19" customFormat="1" ht="30" customHeight="1">
      <c r="A68" s="19">
        <v>63</v>
      </c>
      <c r="B68" s="66" t="s">
        <v>139</v>
      </c>
      <c r="C68" s="66" t="s">
        <v>223</v>
      </c>
      <c r="D68" s="68">
        <v>400237135170024</v>
      </c>
      <c r="E68" s="69" t="s">
        <v>221</v>
      </c>
      <c r="F68" s="66">
        <v>19</v>
      </c>
      <c r="G68" s="70">
        <v>19</v>
      </c>
      <c r="H68" s="71">
        <v>18.940000000000001</v>
      </c>
      <c r="I68" s="20">
        <v>0.1</v>
      </c>
      <c r="J68" s="47"/>
      <c r="K68" s="47"/>
      <c r="L68" s="20"/>
      <c r="M68" s="47"/>
      <c r="N68" s="47"/>
      <c r="O68" s="20"/>
      <c r="P68" s="47"/>
      <c r="Q68" s="47"/>
      <c r="R68" s="20"/>
      <c r="S68" s="20"/>
      <c r="T68" s="20"/>
      <c r="U68" s="47"/>
      <c r="V68" s="47"/>
      <c r="W68" s="47">
        <f t="shared" si="84"/>
        <v>0</v>
      </c>
      <c r="X68" s="47">
        <f t="shared" si="85"/>
        <v>0</v>
      </c>
      <c r="Y68" s="47">
        <f t="shared" si="86"/>
        <v>0</v>
      </c>
      <c r="Z68" s="47">
        <f t="shared" si="87"/>
        <v>0</v>
      </c>
      <c r="AA68" s="47">
        <f t="shared" si="88"/>
        <v>0</v>
      </c>
      <c r="AB68" s="47">
        <f t="shared" si="89"/>
        <v>0</v>
      </c>
      <c r="AC68" s="47">
        <f t="shared" si="90"/>
        <v>0</v>
      </c>
      <c r="AD68" s="47">
        <f t="shared" si="91"/>
        <v>0</v>
      </c>
      <c r="AE68" s="47">
        <f t="shared" si="92"/>
        <v>0</v>
      </c>
      <c r="AF68" s="47">
        <f t="shared" si="93"/>
        <v>0</v>
      </c>
      <c r="AG68" s="48" t="e">
        <f t="shared" si="94"/>
        <v>#DIV/0!</v>
      </c>
      <c r="AH68" s="48" t="e">
        <f t="shared" si="95"/>
        <v>#DIV/0!</v>
      </c>
      <c r="AI68" s="48" t="e">
        <f t="shared" si="96"/>
        <v>#DIV/0!</v>
      </c>
      <c r="AJ68" s="48" t="e">
        <f t="shared" si="97"/>
        <v>#DIV/0!</v>
      </c>
      <c r="AK68" s="48" t="e">
        <f t="shared" si="98"/>
        <v>#DIV/0!</v>
      </c>
      <c r="AL68" s="48" t="e">
        <f t="shared" si="99"/>
        <v>#DIV/0!</v>
      </c>
      <c r="AM68" s="48" t="e">
        <f t="shared" si="100"/>
        <v>#DIV/0!</v>
      </c>
      <c r="AN68" s="48" t="e">
        <f t="shared" si="101"/>
        <v>#DIV/0!</v>
      </c>
      <c r="AO68" s="48" t="e">
        <f t="shared" si="102"/>
        <v>#DIV/0!</v>
      </c>
      <c r="AP68" s="48" t="e">
        <f t="shared" si="103"/>
        <v>#DIV/0!</v>
      </c>
      <c r="AQ68" s="47" t="e">
        <f t="shared" si="104"/>
        <v>#DIV/0!</v>
      </c>
    </row>
    <row r="69" spans="1:43" s="72" customFormat="1" ht="30" customHeight="1">
      <c r="A69" s="72">
        <v>64</v>
      </c>
      <c r="B69" s="73" t="s">
        <v>104</v>
      </c>
      <c r="C69" s="73" t="s">
        <v>224</v>
      </c>
      <c r="D69" s="74">
        <v>400237135170063</v>
      </c>
      <c r="E69" s="75" t="s">
        <v>194</v>
      </c>
      <c r="F69" s="73">
        <v>19</v>
      </c>
      <c r="G69" s="76">
        <v>19</v>
      </c>
      <c r="H69" s="77">
        <v>18.440000000000001</v>
      </c>
      <c r="I69" s="78">
        <v>0.2</v>
      </c>
      <c r="J69" s="80"/>
      <c r="K69" s="80"/>
      <c r="L69" s="78"/>
      <c r="M69" s="80"/>
      <c r="N69" s="80"/>
      <c r="O69" s="78"/>
      <c r="P69" s="80"/>
      <c r="Q69" s="80"/>
      <c r="R69" s="78"/>
      <c r="S69" s="78"/>
      <c r="T69" s="78"/>
      <c r="U69" s="80"/>
      <c r="V69" s="80"/>
      <c r="W69" s="80">
        <f t="shared" si="84"/>
        <v>0</v>
      </c>
      <c r="X69" s="80">
        <f t="shared" si="85"/>
        <v>0</v>
      </c>
      <c r="Y69" s="80">
        <f t="shared" si="86"/>
        <v>0</v>
      </c>
      <c r="Z69" s="80">
        <f t="shared" si="87"/>
        <v>0</v>
      </c>
      <c r="AA69" s="80">
        <f t="shared" si="88"/>
        <v>0</v>
      </c>
      <c r="AB69" s="80">
        <f t="shared" si="89"/>
        <v>0</v>
      </c>
      <c r="AC69" s="80">
        <f t="shared" si="90"/>
        <v>0</v>
      </c>
      <c r="AD69" s="80">
        <f t="shared" si="91"/>
        <v>0</v>
      </c>
      <c r="AE69" s="80">
        <f t="shared" si="92"/>
        <v>0</v>
      </c>
      <c r="AF69" s="80">
        <f t="shared" si="93"/>
        <v>0</v>
      </c>
      <c r="AG69" s="81" t="e">
        <f t="shared" si="94"/>
        <v>#DIV/0!</v>
      </c>
      <c r="AH69" s="81" t="e">
        <f t="shared" si="95"/>
        <v>#DIV/0!</v>
      </c>
      <c r="AI69" s="81" t="e">
        <f t="shared" si="96"/>
        <v>#DIV/0!</v>
      </c>
      <c r="AJ69" s="81" t="e">
        <f t="shared" si="97"/>
        <v>#DIV/0!</v>
      </c>
      <c r="AK69" s="81" t="e">
        <f t="shared" si="98"/>
        <v>#DIV/0!</v>
      </c>
      <c r="AL69" s="81" t="e">
        <f t="shared" si="99"/>
        <v>#DIV/0!</v>
      </c>
      <c r="AM69" s="81" t="e">
        <f t="shared" si="100"/>
        <v>#DIV/0!</v>
      </c>
      <c r="AN69" s="81" t="e">
        <f t="shared" si="101"/>
        <v>#DIV/0!</v>
      </c>
      <c r="AO69" s="81" t="e">
        <f t="shared" si="102"/>
        <v>#DIV/0!</v>
      </c>
      <c r="AP69" s="81" t="e">
        <f t="shared" si="103"/>
        <v>#DIV/0!</v>
      </c>
      <c r="AQ69" s="80" t="e">
        <f t="shared" si="104"/>
        <v>#DIV/0!</v>
      </c>
    </row>
    <row r="70" spans="1:43" s="72" customFormat="1" ht="30" customHeight="1">
      <c r="A70" s="72">
        <v>65</v>
      </c>
      <c r="B70" s="73" t="s">
        <v>140</v>
      </c>
      <c r="C70" s="73" t="s">
        <v>225</v>
      </c>
      <c r="D70" s="74">
        <v>400237135170051</v>
      </c>
      <c r="E70" s="75" t="s">
        <v>194</v>
      </c>
      <c r="F70" s="73">
        <v>19</v>
      </c>
      <c r="G70" s="76">
        <v>19</v>
      </c>
      <c r="H70" s="77">
        <v>18.23</v>
      </c>
      <c r="I70" s="78">
        <v>0.15</v>
      </c>
      <c r="J70" s="80"/>
      <c r="K70" s="80"/>
      <c r="L70" s="78"/>
      <c r="M70" s="80"/>
      <c r="N70" s="80"/>
      <c r="O70" s="78"/>
      <c r="P70" s="80"/>
      <c r="Q70" s="80"/>
      <c r="R70" s="78"/>
      <c r="S70" s="78"/>
      <c r="T70" s="78"/>
      <c r="U70" s="80"/>
      <c r="V70" s="80"/>
      <c r="W70" s="80">
        <f t="shared" si="84"/>
        <v>0</v>
      </c>
      <c r="X70" s="80">
        <f t="shared" si="85"/>
        <v>0</v>
      </c>
      <c r="Y70" s="80">
        <f t="shared" si="86"/>
        <v>0</v>
      </c>
      <c r="Z70" s="80">
        <f t="shared" si="87"/>
        <v>0</v>
      </c>
      <c r="AA70" s="80">
        <f t="shared" si="88"/>
        <v>0</v>
      </c>
      <c r="AB70" s="80">
        <f t="shared" si="89"/>
        <v>0</v>
      </c>
      <c r="AC70" s="80">
        <f t="shared" si="90"/>
        <v>0</v>
      </c>
      <c r="AD70" s="80">
        <f t="shared" si="91"/>
        <v>0</v>
      </c>
      <c r="AE70" s="80">
        <f t="shared" si="92"/>
        <v>0</v>
      </c>
      <c r="AF70" s="80">
        <f t="shared" si="93"/>
        <v>0</v>
      </c>
      <c r="AG70" s="81" t="e">
        <f t="shared" si="94"/>
        <v>#DIV/0!</v>
      </c>
      <c r="AH70" s="81" t="e">
        <f t="shared" si="95"/>
        <v>#DIV/0!</v>
      </c>
      <c r="AI70" s="81" t="e">
        <f t="shared" si="96"/>
        <v>#DIV/0!</v>
      </c>
      <c r="AJ70" s="81" t="e">
        <f t="shared" si="97"/>
        <v>#DIV/0!</v>
      </c>
      <c r="AK70" s="81" t="e">
        <f t="shared" si="98"/>
        <v>#DIV/0!</v>
      </c>
      <c r="AL70" s="81" t="e">
        <f t="shared" si="99"/>
        <v>#DIV/0!</v>
      </c>
      <c r="AM70" s="81" t="e">
        <f t="shared" si="100"/>
        <v>#DIV/0!</v>
      </c>
      <c r="AN70" s="81" t="e">
        <f t="shared" si="101"/>
        <v>#DIV/0!</v>
      </c>
      <c r="AO70" s="81" t="e">
        <f t="shared" si="102"/>
        <v>#DIV/0!</v>
      </c>
      <c r="AP70" s="81" t="e">
        <f t="shared" si="103"/>
        <v>#DIV/0!</v>
      </c>
      <c r="AQ70" s="80" t="e">
        <f t="shared" si="104"/>
        <v>#DIV/0!</v>
      </c>
    </row>
    <row r="71" spans="1:43" s="19" customFormat="1" ht="30" customHeight="1">
      <c r="A71" s="19">
        <v>66</v>
      </c>
      <c r="B71" s="66" t="s">
        <v>96</v>
      </c>
      <c r="C71" s="66" t="s">
        <v>167</v>
      </c>
      <c r="D71" s="68">
        <v>400237135170021</v>
      </c>
      <c r="E71" s="69" t="s">
        <v>163</v>
      </c>
      <c r="F71" s="66">
        <v>20</v>
      </c>
      <c r="G71" s="70">
        <v>20</v>
      </c>
      <c r="H71" s="71">
        <v>19.27</v>
      </c>
      <c r="I71" s="20">
        <v>0.2</v>
      </c>
      <c r="J71" s="47"/>
      <c r="K71" s="47"/>
      <c r="L71" s="20"/>
      <c r="M71" s="47"/>
      <c r="N71" s="47"/>
      <c r="O71" s="20"/>
      <c r="P71" s="47"/>
      <c r="Q71" s="47"/>
      <c r="R71" s="20"/>
      <c r="S71" s="20"/>
      <c r="T71" s="20"/>
      <c r="U71" s="47"/>
      <c r="V71" s="47"/>
      <c r="W71" s="47">
        <f t="shared" si="84"/>
        <v>0</v>
      </c>
      <c r="X71" s="47">
        <f t="shared" si="85"/>
        <v>0</v>
      </c>
      <c r="Y71" s="47">
        <f t="shared" si="86"/>
        <v>0</v>
      </c>
      <c r="Z71" s="47">
        <f t="shared" si="87"/>
        <v>0</v>
      </c>
      <c r="AA71" s="47">
        <f t="shared" si="88"/>
        <v>0</v>
      </c>
      <c r="AB71" s="47">
        <f t="shared" si="89"/>
        <v>0</v>
      </c>
      <c r="AC71" s="47">
        <f t="shared" si="90"/>
        <v>0</v>
      </c>
      <c r="AD71" s="47">
        <f t="shared" si="91"/>
        <v>0</v>
      </c>
      <c r="AE71" s="47">
        <f t="shared" si="92"/>
        <v>0</v>
      </c>
      <c r="AF71" s="47">
        <f t="shared" si="93"/>
        <v>0</v>
      </c>
      <c r="AG71" s="48" t="e">
        <f t="shared" si="94"/>
        <v>#DIV/0!</v>
      </c>
      <c r="AH71" s="48" t="e">
        <f t="shared" si="95"/>
        <v>#DIV/0!</v>
      </c>
      <c r="AI71" s="48" t="e">
        <f t="shared" si="96"/>
        <v>#DIV/0!</v>
      </c>
      <c r="AJ71" s="48" t="e">
        <f t="shared" si="97"/>
        <v>#DIV/0!</v>
      </c>
      <c r="AK71" s="48" t="e">
        <f t="shared" si="98"/>
        <v>#DIV/0!</v>
      </c>
      <c r="AL71" s="48" t="e">
        <f t="shared" si="99"/>
        <v>#DIV/0!</v>
      </c>
      <c r="AM71" s="48" t="e">
        <f t="shared" si="100"/>
        <v>#DIV/0!</v>
      </c>
      <c r="AN71" s="48" t="e">
        <f t="shared" si="101"/>
        <v>#DIV/0!</v>
      </c>
      <c r="AO71" s="48" t="e">
        <f t="shared" si="102"/>
        <v>#DIV/0!</v>
      </c>
      <c r="AP71" s="48" t="e">
        <f t="shared" si="103"/>
        <v>#DIV/0!</v>
      </c>
      <c r="AQ71" s="47" t="e">
        <f t="shared" si="104"/>
        <v>#DIV/0!</v>
      </c>
    </row>
    <row r="72" spans="1:43" s="19" customFormat="1" ht="30" customHeight="1">
      <c r="A72" s="19">
        <v>67</v>
      </c>
      <c r="B72" s="66" t="s">
        <v>124</v>
      </c>
      <c r="C72" s="66" t="s">
        <v>226</v>
      </c>
      <c r="D72" s="68">
        <v>400237135170009</v>
      </c>
      <c r="E72" s="69" t="s">
        <v>163</v>
      </c>
      <c r="F72" s="66">
        <v>19</v>
      </c>
      <c r="G72" s="70">
        <v>19</v>
      </c>
      <c r="H72" s="71">
        <v>18.260000000000002</v>
      </c>
      <c r="I72" s="20">
        <v>0.15</v>
      </c>
      <c r="J72" s="47"/>
      <c r="K72" s="47"/>
      <c r="L72" s="20"/>
      <c r="M72" s="47"/>
      <c r="N72" s="47"/>
      <c r="O72" s="20"/>
      <c r="P72" s="47"/>
      <c r="Q72" s="47"/>
      <c r="R72" s="20"/>
      <c r="S72" s="20"/>
      <c r="T72" s="20"/>
      <c r="U72" s="47"/>
      <c r="V72" s="47"/>
      <c r="W72" s="47">
        <f t="shared" si="84"/>
        <v>0</v>
      </c>
      <c r="X72" s="47">
        <f t="shared" si="85"/>
        <v>0</v>
      </c>
      <c r="Y72" s="47">
        <f t="shared" si="86"/>
        <v>0</v>
      </c>
      <c r="Z72" s="47">
        <f t="shared" si="87"/>
        <v>0</v>
      </c>
      <c r="AA72" s="47">
        <f t="shared" si="88"/>
        <v>0</v>
      </c>
      <c r="AB72" s="47">
        <f t="shared" si="89"/>
        <v>0</v>
      </c>
      <c r="AC72" s="47">
        <f t="shared" si="90"/>
        <v>0</v>
      </c>
      <c r="AD72" s="47">
        <f t="shared" si="91"/>
        <v>0</v>
      </c>
      <c r="AE72" s="47">
        <f t="shared" si="92"/>
        <v>0</v>
      </c>
      <c r="AF72" s="47">
        <f t="shared" si="93"/>
        <v>0</v>
      </c>
      <c r="AG72" s="48" t="e">
        <f t="shared" si="94"/>
        <v>#DIV/0!</v>
      </c>
      <c r="AH72" s="48" t="e">
        <f t="shared" si="95"/>
        <v>#DIV/0!</v>
      </c>
      <c r="AI72" s="48" t="e">
        <f t="shared" si="96"/>
        <v>#DIV/0!</v>
      </c>
      <c r="AJ72" s="48" t="e">
        <f t="shared" si="97"/>
        <v>#DIV/0!</v>
      </c>
      <c r="AK72" s="48" t="e">
        <f t="shared" si="98"/>
        <v>#DIV/0!</v>
      </c>
      <c r="AL72" s="48" t="e">
        <f t="shared" si="99"/>
        <v>#DIV/0!</v>
      </c>
      <c r="AM72" s="48" t="e">
        <f t="shared" si="100"/>
        <v>#DIV/0!</v>
      </c>
      <c r="AN72" s="48" t="e">
        <f t="shared" si="101"/>
        <v>#DIV/0!</v>
      </c>
      <c r="AO72" s="48" t="e">
        <f t="shared" si="102"/>
        <v>#DIV/0!</v>
      </c>
      <c r="AP72" s="48" t="e">
        <f t="shared" si="103"/>
        <v>#DIV/0!</v>
      </c>
      <c r="AQ72" s="47" t="e">
        <f t="shared" si="104"/>
        <v>#DIV/0!</v>
      </c>
    </row>
    <row r="73" spans="1:43" s="19" customFormat="1" ht="30" customHeight="1">
      <c r="A73" s="19">
        <v>68</v>
      </c>
      <c r="B73" s="66" t="s">
        <v>103</v>
      </c>
      <c r="C73" s="66" t="s">
        <v>227</v>
      </c>
      <c r="D73" s="68">
        <v>400237135170078</v>
      </c>
      <c r="E73" s="69" t="s">
        <v>163</v>
      </c>
      <c r="F73" s="66">
        <v>20</v>
      </c>
      <c r="G73" s="70">
        <v>20</v>
      </c>
      <c r="H73" s="71">
        <v>17.63</v>
      </c>
      <c r="I73" s="20">
        <v>0.1</v>
      </c>
      <c r="J73" s="47"/>
      <c r="K73" s="47"/>
      <c r="L73" s="20"/>
      <c r="M73" s="47"/>
      <c r="N73" s="47"/>
      <c r="O73" s="20"/>
      <c r="P73" s="47"/>
      <c r="Q73" s="47"/>
      <c r="R73" s="20"/>
      <c r="S73" s="20"/>
      <c r="T73" s="20"/>
      <c r="U73" s="47"/>
      <c r="V73" s="47"/>
      <c r="W73" s="47">
        <f t="shared" si="84"/>
        <v>0</v>
      </c>
      <c r="X73" s="47">
        <f t="shared" si="85"/>
        <v>0</v>
      </c>
      <c r="Y73" s="47">
        <f t="shared" si="86"/>
        <v>0</v>
      </c>
      <c r="Z73" s="47">
        <f t="shared" si="87"/>
        <v>0</v>
      </c>
      <c r="AA73" s="47">
        <f t="shared" si="88"/>
        <v>0</v>
      </c>
      <c r="AB73" s="47">
        <f t="shared" si="89"/>
        <v>0</v>
      </c>
      <c r="AC73" s="47">
        <f t="shared" si="90"/>
        <v>0</v>
      </c>
      <c r="AD73" s="47">
        <f t="shared" si="91"/>
        <v>0</v>
      </c>
      <c r="AE73" s="47">
        <f t="shared" si="92"/>
        <v>0</v>
      </c>
      <c r="AF73" s="47">
        <f t="shared" si="93"/>
        <v>0</v>
      </c>
      <c r="AG73" s="48" t="e">
        <f t="shared" si="94"/>
        <v>#DIV/0!</v>
      </c>
      <c r="AH73" s="48" t="e">
        <f t="shared" si="95"/>
        <v>#DIV/0!</v>
      </c>
      <c r="AI73" s="48" t="e">
        <f t="shared" si="96"/>
        <v>#DIV/0!</v>
      </c>
      <c r="AJ73" s="48" t="e">
        <f t="shared" si="97"/>
        <v>#DIV/0!</v>
      </c>
      <c r="AK73" s="48" t="e">
        <f t="shared" si="98"/>
        <v>#DIV/0!</v>
      </c>
      <c r="AL73" s="48" t="e">
        <f t="shared" si="99"/>
        <v>#DIV/0!</v>
      </c>
      <c r="AM73" s="48" t="e">
        <f t="shared" si="100"/>
        <v>#DIV/0!</v>
      </c>
      <c r="AN73" s="48" t="e">
        <f t="shared" si="101"/>
        <v>#DIV/0!</v>
      </c>
      <c r="AO73" s="48" t="e">
        <f t="shared" si="102"/>
        <v>#DIV/0!</v>
      </c>
      <c r="AP73" s="48" t="e">
        <f t="shared" si="103"/>
        <v>#DIV/0!</v>
      </c>
      <c r="AQ73" s="47" t="e">
        <f t="shared" si="104"/>
        <v>#DIV/0!</v>
      </c>
    </row>
    <row r="74" spans="1:43" s="72" customFormat="1" ht="30" customHeight="1">
      <c r="A74" s="72">
        <v>69</v>
      </c>
      <c r="B74" s="73" t="s">
        <v>120</v>
      </c>
      <c r="C74" s="73" t="s">
        <v>228</v>
      </c>
      <c r="D74" s="74">
        <v>400237135190064</v>
      </c>
      <c r="E74" s="75" t="s">
        <v>169</v>
      </c>
      <c r="F74" s="73">
        <v>20</v>
      </c>
      <c r="G74" s="76">
        <v>20</v>
      </c>
      <c r="H74" s="77">
        <v>19.170000000000002</v>
      </c>
      <c r="I74" s="78">
        <v>0.2</v>
      </c>
      <c r="J74" s="80"/>
      <c r="K74" s="80"/>
      <c r="L74" s="78"/>
      <c r="M74" s="80"/>
      <c r="N74" s="80"/>
      <c r="O74" s="78"/>
      <c r="P74" s="80"/>
      <c r="Q74" s="80"/>
      <c r="R74" s="78"/>
      <c r="S74" s="78"/>
      <c r="T74" s="78"/>
      <c r="U74" s="80"/>
      <c r="V74" s="80"/>
      <c r="W74" s="80">
        <f t="shared" si="84"/>
        <v>0</v>
      </c>
      <c r="X74" s="80">
        <f t="shared" si="85"/>
        <v>0</v>
      </c>
      <c r="Y74" s="80">
        <f t="shared" si="86"/>
        <v>0</v>
      </c>
      <c r="Z74" s="80">
        <f t="shared" si="87"/>
        <v>0</v>
      </c>
      <c r="AA74" s="80">
        <f t="shared" si="88"/>
        <v>0</v>
      </c>
      <c r="AB74" s="80">
        <f t="shared" si="89"/>
        <v>0</v>
      </c>
      <c r="AC74" s="80">
        <f t="shared" si="90"/>
        <v>0</v>
      </c>
      <c r="AD74" s="80">
        <f t="shared" si="91"/>
        <v>0</v>
      </c>
      <c r="AE74" s="80">
        <f t="shared" si="92"/>
        <v>0</v>
      </c>
      <c r="AF74" s="80">
        <f t="shared" si="93"/>
        <v>0</v>
      </c>
      <c r="AG74" s="81" t="e">
        <f t="shared" si="94"/>
        <v>#DIV/0!</v>
      </c>
      <c r="AH74" s="81" t="e">
        <f t="shared" si="95"/>
        <v>#DIV/0!</v>
      </c>
      <c r="AI74" s="81" t="e">
        <f t="shared" si="96"/>
        <v>#DIV/0!</v>
      </c>
      <c r="AJ74" s="81" t="e">
        <f t="shared" si="97"/>
        <v>#DIV/0!</v>
      </c>
      <c r="AK74" s="81" t="e">
        <f t="shared" si="98"/>
        <v>#DIV/0!</v>
      </c>
      <c r="AL74" s="81" t="e">
        <f t="shared" si="99"/>
        <v>#DIV/0!</v>
      </c>
      <c r="AM74" s="81" t="e">
        <f t="shared" si="100"/>
        <v>#DIV/0!</v>
      </c>
      <c r="AN74" s="81" t="e">
        <f t="shared" si="101"/>
        <v>#DIV/0!</v>
      </c>
      <c r="AO74" s="81" t="e">
        <f t="shared" si="102"/>
        <v>#DIV/0!</v>
      </c>
      <c r="AP74" s="81" t="e">
        <f t="shared" si="103"/>
        <v>#DIV/0!</v>
      </c>
      <c r="AQ74" s="80" t="e">
        <f t="shared" si="104"/>
        <v>#DIV/0!</v>
      </c>
    </row>
    <row r="75" spans="1:43" s="72" customFormat="1" ht="30" customHeight="1">
      <c r="A75" s="72">
        <v>70</v>
      </c>
      <c r="B75" s="73" t="s">
        <v>108</v>
      </c>
      <c r="C75" s="73" t="s">
        <v>229</v>
      </c>
      <c r="D75" s="74">
        <v>400237135190037</v>
      </c>
      <c r="E75" s="75" t="s">
        <v>169</v>
      </c>
      <c r="F75" s="73">
        <v>20</v>
      </c>
      <c r="G75" s="76">
        <v>20</v>
      </c>
      <c r="H75" s="77">
        <v>18.8</v>
      </c>
      <c r="I75" s="78">
        <v>0.15</v>
      </c>
      <c r="J75" s="79"/>
      <c r="K75" s="80"/>
      <c r="L75" s="78"/>
      <c r="M75" s="80"/>
      <c r="N75" s="80"/>
      <c r="O75" s="78"/>
      <c r="P75" s="80"/>
      <c r="Q75" s="80"/>
      <c r="R75" s="78"/>
      <c r="S75" s="78"/>
      <c r="T75" s="78"/>
      <c r="U75" s="80"/>
      <c r="V75" s="80"/>
      <c r="W75" s="80">
        <f t="shared" si="84"/>
        <v>0</v>
      </c>
      <c r="X75" s="80">
        <f t="shared" si="85"/>
        <v>0</v>
      </c>
      <c r="Y75" s="80">
        <f t="shared" si="86"/>
        <v>0</v>
      </c>
      <c r="Z75" s="80">
        <f t="shared" si="87"/>
        <v>0</v>
      </c>
      <c r="AA75" s="80">
        <f t="shared" si="88"/>
        <v>0</v>
      </c>
      <c r="AB75" s="80">
        <f t="shared" si="89"/>
        <v>0</v>
      </c>
      <c r="AC75" s="80">
        <f t="shared" si="90"/>
        <v>0</v>
      </c>
      <c r="AD75" s="80">
        <f t="shared" si="91"/>
        <v>0</v>
      </c>
      <c r="AE75" s="80">
        <f t="shared" si="92"/>
        <v>0</v>
      </c>
      <c r="AF75" s="80">
        <f t="shared" si="93"/>
        <v>0</v>
      </c>
      <c r="AG75" s="81" t="e">
        <f t="shared" si="94"/>
        <v>#DIV/0!</v>
      </c>
      <c r="AH75" s="81" t="e">
        <f t="shared" si="95"/>
        <v>#DIV/0!</v>
      </c>
      <c r="AI75" s="81" t="e">
        <f t="shared" si="96"/>
        <v>#DIV/0!</v>
      </c>
      <c r="AJ75" s="81" t="e">
        <f t="shared" si="97"/>
        <v>#DIV/0!</v>
      </c>
      <c r="AK75" s="81" t="e">
        <f t="shared" si="98"/>
        <v>#DIV/0!</v>
      </c>
      <c r="AL75" s="81" t="e">
        <f t="shared" si="99"/>
        <v>#DIV/0!</v>
      </c>
      <c r="AM75" s="81" t="e">
        <f t="shared" si="100"/>
        <v>#DIV/0!</v>
      </c>
      <c r="AN75" s="81" t="e">
        <f t="shared" si="101"/>
        <v>#DIV/0!</v>
      </c>
      <c r="AO75" s="81" t="e">
        <f t="shared" si="102"/>
        <v>#DIV/0!</v>
      </c>
      <c r="AP75" s="81" t="e">
        <f t="shared" si="103"/>
        <v>#DIV/0!</v>
      </c>
      <c r="AQ75" s="80" t="e">
        <f t="shared" si="104"/>
        <v>#DIV/0!</v>
      </c>
    </row>
    <row r="76" spans="1:43" s="72" customFormat="1" ht="30" customHeight="1">
      <c r="A76" s="72">
        <v>71</v>
      </c>
      <c r="B76" s="73" t="s">
        <v>105</v>
      </c>
      <c r="C76" s="73" t="s">
        <v>230</v>
      </c>
      <c r="D76" s="74">
        <v>400237135190090</v>
      </c>
      <c r="E76" s="75" t="s">
        <v>169</v>
      </c>
      <c r="F76" s="73">
        <v>20</v>
      </c>
      <c r="G76" s="76">
        <v>20</v>
      </c>
      <c r="H76" s="77">
        <v>18.059999999999999</v>
      </c>
      <c r="I76" s="78">
        <v>0.1</v>
      </c>
      <c r="J76" s="80"/>
      <c r="K76" s="80"/>
      <c r="L76" s="78"/>
      <c r="M76" s="80"/>
      <c r="N76" s="80"/>
      <c r="O76" s="78"/>
      <c r="P76" s="80"/>
      <c r="Q76" s="80"/>
      <c r="R76" s="78"/>
      <c r="S76" s="78"/>
      <c r="T76" s="78"/>
      <c r="U76" s="80"/>
      <c r="V76" s="80"/>
      <c r="W76" s="80">
        <f t="shared" si="84"/>
        <v>0</v>
      </c>
      <c r="X76" s="80">
        <f t="shared" si="85"/>
        <v>0</v>
      </c>
      <c r="Y76" s="80">
        <f t="shared" si="86"/>
        <v>0</v>
      </c>
      <c r="Z76" s="80">
        <f t="shared" si="87"/>
        <v>0</v>
      </c>
      <c r="AA76" s="80">
        <f t="shared" si="88"/>
        <v>0</v>
      </c>
      <c r="AB76" s="80">
        <f t="shared" si="89"/>
        <v>0</v>
      </c>
      <c r="AC76" s="80">
        <f t="shared" si="90"/>
        <v>0</v>
      </c>
      <c r="AD76" s="80">
        <f t="shared" si="91"/>
        <v>0</v>
      </c>
      <c r="AE76" s="80">
        <f t="shared" si="92"/>
        <v>0</v>
      </c>
      <c r="AF76" s="80">
        <f t="shared" si="93"/>
        <v>0</v>
      </c>
      <c r="AG76" s="81" t="e">
        <f t="shared" si="94"/>
        <v>#DIV/0!</v>
      </c>
      <c r="AH76" s="81" t="e">
        <f t="shared" si="95"/>
        <v>#DIV/0!</v>
      </c>
      <c r="AI76" s="81" t="e">
        <f t="shared" si="96"/>
        <v>#DIV/0!</v>
      </c>
      <c r="AJ76" s="81" t="e">
        <f t="shared" si="97"/>
        <v>#DIV/0!</v>
      </c>
      <c r="AK76" s="81" t="e">
        <f t="shared" si="98"/>
        <v>#DIV/0!</v>
      </c>
      <c r="AL76" s="81" t="e">
        <f t="shared" si="99"/>
        <v>#DIV/0!</v>
      </c>
      <c r="AM76" s="81" t="e">
        <f t="shared" si="100"/>
        <v>#DIV/0!</v>
      </c>
      <c r="AN76" s="81" t="e">
        <f t="shared" si="101"/>
        <v>#DIV/0!</v>
      </c>
      <c r="AO76" s="81" t="e">
        <f t="shared" si="102"/>
        <v>#DIV/0!</v>
      </c>
      <c r="AP76" s="81" t="e">
        <f t="shared" si="103"/>
        <v>#DIV/0!</v>
      </c>
      <c r="AQ76" s="80" t="e">
        <f t="shared" si="104"/>
        <v>#DIV/0!</v>
      </c>
    </row>
    <row r="77" spans="1:43" s="19" customFormat="1" ht="30" customHeight="1">
      <c r="A77" s="19">
        <v>72</v>
      </c>
      <c r="B77" s="66" t="s">
        <v>96</v>
      </c>
      <c r="C77" s="66" t="s">
        <v>231</v>
      </c>
      <c r="D77" s="68">
        <v>400237135190029</v>
      </c>
      <c r="E77" s="69" t="s">
        <v>199</v>
      </c>
      <c r="F77" s="66">
        <v>19</v>
      </c>
      <c r="G77" s="70">
        <v>19</v>
      </c>
      <c r="H77" s="71">
        <v>19.100000000000001</v>
      </c>
      <c r="I77" s="20">
        <v>0.2</v>
      </c>
      <c r="J77" s="47"/>
      <c r="K77" s="47"/>
      <c r="L77" s="20"/>
      <c r="M77" s="47"/>
      <c r="N77" s="47"/>
      <c r="O77" s="20"/>
      <c r="P77" s="47"/>
      <c r="Q77" s="47"/>
      <c r="R77" s="20"/>
      <c r="S77" s="20"/>
      <c r="T77" s="20"/>
      <c r="U77" s="47"/>
      <c r="V77" s="47"/>
      <c r="W77" s="47">
        <f t="shared" ref="W77:W79" si="105">U77+V77</f>
        <v>0</v>
      </c>
      <c r="X77" s="47">
        <f t="shared" si="85"/>
        <v>0</v>
      </c>
      <c r="Y77" s="47">
        <f t="shared" si="86"/>
        <v>0</v>
      </c>
      <c r="Z77" s="47">
        <f t="shared" si="87"/>
        <v>0</v>
      </c>
      <c r="AA77" s="47">
        <f t="shared" si="88"/>
        <v>0</v>
      </c>
      <c r="AB77" s="47">
        <f t="shared" si="89"/>
        <v>0</v>
      </c>
      <c r="AC77" s="47">
        <f t="shared" si="90"/>
        <v>0</v>
      </c>
      <c r="AD77" s="47">
        <f t="shared" si="91"/>
        <v>0</v>
      </c>
      <c r="AE77" s="47">
        <f t="shared" si="92"/>
        <v>0</v>
      </c>
      <c r="AF77" s="47">
        <f t="shared" si="93"/>
        <v>0</v>
      </c>
      <c r="AG77" s="48" t="e">
        <f t="shared" si="94"/>
        <v>#DIV/0!</v>
      </c>
      <c r="AH77" s="48" t="e">
        <f t="shared" si="95"/>
        <v>#DIV/0!</v>
      </c>
      <c r="AI77" s="48" t="e">
        <f t="shared" si="96"/>
        <v>#DIV/0!</v>
      </c>
      <c r="AJ77" s="48" t="e">
        <f t="shared" si="97"/>
        <v>#DIV/0!</v>
      </c>
      <c r="AK77" s="48" t="e">
        <f t="shared" si="98"/>
        <v>#DIV/0!</v>
      </c>
      <c r="AL77" s="48" t="e">
        <f t="shared" si="99"/>
        <v>#DIV/0!</v>
      </c>
      <c r="AM77" s="48" t="e">
        <f t="shared" si="100"/>
        <v>#DIV/0!</v>
      </c>
      <c r="AN77" s="48" t="e">
        <f t="shared" si="101"/>
        <v>#DIV/0!</v>
      </c>
      <c r="AO77" s="48" t="e">
        <f t="shared" si="102"/>
        <v>#DIV/0!</v>
      </c>
      <c r="AP77" s="48" t="e">
        <f t="shared" ref="AP77:AP79" si="106">SUM(AG77:AO77)</f>
        <v>#DIV/0!</v>
      </c>
      <c r="AQ77" s="47" t="e">
        <f t="shared" ref="AQ77:AQ79" si="107">W77*AP77</f>
        <v>#DIV/0!</v>
      </c>
    </row>
    <row r="78" spans="1:43" s="19" customFormat="1" ht="30" customHeight="1">
      <c r="A78" s="19">
        <v>73</v>
      </c>
      <c r="B78" s="66" t="s">
        <v>141</v>
      </c>
      <c r="C78" s="66" t="s">
        <v>232</v>
      </c>
      <c r="D78" s="68">
        <v>400237135190063</v>
      </c>
      <c r="E78" s="69" t="s">
        <v>199</v>
      </c>
      <c r="F78" s="66">
        <v>19</v>
      </c>
      <c r="G78" s="70">
        <v>19</v>
      </c>
      <c r="H78" s="71">
        <v>17.52</v>
      </c>
      <c r="I78" s="20">
        <v>0.15</v>
      </c>
      <c r="J78" s="47"/>
      <c r="K78" s="47"/>
      <c r="L78" s="20"/>
      <c r="M78" s="47"/>
      <c r="N78" s="47"/>
      <c r="O78" s="20"/>
      <c r="P78" s="47"/>
      <c r="Q78" s="47"/>
      <c r="R78" s="20"/>
      <c r="S78" s="20"/>
      <c r="T78" s="20"/>
      <c r="U78" s="47"/>
      <c r="V78" s="47"/>
      <c r="W78" s="47">
        <f t="shared" si="105"/>
        <v>0</v>
      </c>
      <c r="X78" s="47">
        <f t="shared" si="85"/>
        <v>0</v>
      </c>
      <c r="Y78" s="47">
        <f t="shared" si="86"/>
        <v>0</v>
      </c>
      <c r="Z78" s="47">
        <f t="shared" si="87"/>
        <v>0</v>
      </c>
      <c r="AA78" s="47">
        <f t="shared" si="88"/>
        <v>0</v>
      </c>
      <c r="AB78" s="47">
        <f t="shared" si="89"/>
        <v>0</v>
      </c>
      <c r="AC78" s="47">
        <f t="shared" si="90"/>
        <v>0</v>
      </c>
      <c r="AD78" s="47">
        <f t="shared" si="91"/>
        <v>0</v>
      </c>
      <c r="AE78" s="47">
        <f t="shared" si="92"/>
        <v>0</v>
      </c>
      <c r="AF78" s="47">
        <f t="shared" si="93"/>
        <v>0</v>
      </c>
      <c r="AG78" s="48" t="e">
        <f t="shared" si="94"/>
        <v>#DIV/0!</v>
      </c>
      <c r="AH78" s="48" t="e">
        <f t="shared" si="95"/>
        <v>#DIV/0!</v>
      </c>
      <c r="AI78" s="48" t="e">
        <f t="shared" si="96"/>
        <v>#DIV/0!</v>
      </c>
      <c r="AJ78" s="48" t="e">
        <f t="shared" si="97"/>
        <v>#DIV/0!</v>
      </c>
      <c r="AK78" s="48" t="e">
        <f t="shared" si="98"/>
        <v>#DIV/0!</v>
      </c>
      <c r="AL78" s="48" t="e">
        <f t="shared" si="99"/>
        <v>#DIV/0!</v>
      </c>
      <c r="AM78" s="48" t="e">
        <f t="shared" si="100"/>
        <v>#DIV/0!</v>
      </c>
      <c r="AN78" s="48" t="e">
        <f t="shared" si="101"/>
        <v>#DIV/0!</v>
      </c>
      <c r="AO78" s="48" t="e">
        <f t="shared" si="102"/>
        <v>#DIV/0!</v>
      </c>
      <c r="AP78" s="48" t="e">
        <f t="shared" si="106"/>
        <v>#DIV/0!</v>
      </c>
      <c r="AQ78" s="47" t="e">
        <f t="shared" si="107"/>
        <v>#DIV/0!</v>
      </c>
    </row>
    <row r="79" spans="1:43" s="72" customFormat="1" ht="30" customHeight="1">
      <c r="A79" s="72">
        <v>74</v>
      </c>
      <c r="B79" s="73" t="s">
        <v>142</v>
      </c>
      <c r="C79" s="73" t="s">
        <v>233</v>
      </c>
      <c r="D79" s="74">
        <v>400237135190062</v>
      </c>
      <c r="E79" s="75" t="s">
        <v>234</v>
      </c>
      <c r="F79" s="73">
        <v>17</v>
      </c>
      <c r="G79" s="76">
        <v>17</v>
      </c>
      <c r="H79" s="77">
        <v>17.47</v>
      </c>
      <c r="I79" s="78">
        <v>0.2</v>
      </c>
      <c r="J79" s="80"/>
      <c r="K79" s="80"/>
      <c r="L79" s="78"/>
      <c r="M79" s="80"/>
      <c r="N79" s="80"/>
      <c r="O79" s="78"/>
      <c r="P79" s="80"/>
      <c r="Q79" s="80"/>
      <c r="R79" s="78"/>
      <c r="S79" s="78"/>
      <c r="T79" s="78"/>
      <c r="U79" s="80"/>
      <c r="V79" s="80"/>
      <c r="W79" s="80">
        <f t="shared" si="105"/>
        <v>0</v>
      </c>
      <c r="X79" s="80">
        <f t="shared" si="85"/>
        <v>0</v>
      </c>
      <c r="Y79" s="80">
        <f t="shared" si="86"/>
        <v>0</v>
      </c>
      <c r="Z79" s="80">
        <f t="shared" si="87"/>
        <v>0</v>
      </c>
      <c r="AA79" s="80">
        <f t="shared" si="88"/>
        <v>0</v>
      </c>
      <c r="AB79" s="80">
        <f t="shared" si="89"/>
        <v>0</v>
      </c>
      <c r="AC79" s="80">
        <f t="shared" si="90"/>
        <v>0</v>
      </c>
      <c r="AD79" s="80">
        <f t="shared" si="91"/>
        <v>0</v>
      </c>
      <c r="AE79" s="80">
        <f t="shared" si="92"/>
        <v>0</v>
      </c>
      <c r="AF79" s="80">
        <f t="shared" si="93"/>
        <v>0</v>
      </c>
      <c r="AG79" s="81" t="e">
        <f t="shared" si="94"/>
        <v>#DIV/0!</v>
      </c>
      <c r="AH79" s="81" t="e">
        <f t="shared" si="95"/>
        <v>#DIV/0!</v>
      </c>
      <c r="AI79" s="81" t="e">
        <f t="shared" si="96"/>
        <v>#DIV/0!</v>
      </c>
      <c r="AJ79" s="81" t="e">
        <f t="shared" si="97"/>
        <v>#DIV/0!</v>
      </c>
      <c r="AK79" s="81" t="e">
        <f t="shared" si="98"/>
        <v>#DIV/0!</v>
      </c>
      <c r="AL79" s="81" t="e">
        <f t="shared" si="99"/>
        <v>#DIV/0!</v>
      </c>
      <c r="AM79" s="81" t="e">
        <f t="shared" si="100"/>
        <v>#DIV/0!</v>
      </c>
      <c r="AN79" s="81" t="e">
        <f t="shared" si="101"/>
        <v>#DIV/0!</v>
      </c>
      <c r="AO79" s="81" t="e">
        <f t="shared" si="102"/>
        <v>#DIV/0!</v>
      </c>
      <c r="AP79" s="81" t="e">
        <f t="shared" si="106"/>
        <v>#DIV/0!</v>
      </c>
      <c r="AQ79" s="80" t="e">
        <f t="shared" si="107"/>
        <v>#DIV/0!</v>
      </c>
    </row>
    <row r="80" spans="1:43" s="72" customFormat="1" ht="30" customHeight="1">
      <c r="A80" s="72">
        <v>75</v>
      </c>
      <c r="B80" s="73" t="s">
        <v>97</v>
      </c>
      <c r="C80" s="73" t="s">
        <v>235</v>
      </c>
      <c r="D80" s="74">
        <v>400237135190003</v>
      </c>
      <c r="E80" s="75" t="s">
        <v>234</v>
      </c>
      <c r="F80" s="73">
        <v>17</v>
      </c>
      <c r="G80" s="76">
        <v>17</v>
      </c>
      <c r="H80" s="77">
        <v>17.23</v>
      </c>
      <c r="I80" s="78">
        <v>0.15</v>
      </c>
      <c r="J80" s="80"/>
      <c r="K80" s="80"/>
      <c r="L80" s="78"/>
      <c r="M80" s="80"/>
      <c r="N80" s="80"/>
      <c r="O80" s="78"/>
      <c r="P80" s="80"/>
      <c r="Q80" s="80"/>
      <c r="R80" s="78"/>
      <c r="S80" s="78"/>
      <c r="T80" s="78"/>
      <c r="U80" s="80"/>
      <c r="V80" s="80"/>
      <c r="W80" s="80">
        <f t="shared" ref="W80:W90" si="108">U80+V80</f>
        <v>0</v>
      </c>
      <c r="X80" s="80">
        <f t="shared" ref="X80:X90" si="109">U80*I80</f>
        <v>0</v>
      </c>
      <c r="Y80" s="80">
        <f t="shared" ref="Y80:Y90" si="110">K80</f>
        <v>0</v>
      </c>
      <c r="Z80" s="80">
        <f t="shared" ref="Z80:Z90" si="111">U80*L80</f>
        <v>0</v>
      </c>
      <c r="AA80" s="80">
        <f t="shared" ref="AA80:AA90" si="112">N80</f>
        <v>0</v>
      </c>
      <c r="AB80" s="80">
        <f t="shared" ref="AB80:AB90" si="113">U80*O80</f>
        <v>0</v>
      </c>
      <c r="AC80" s="80">
        <f t="shared" ref="AC80:AC90" si="114">Q80</f>
        <v>0</v>
      </c>
      <c r="AD80" s="80">
        <f t="shared" ref="AD80:AD90" si="115">U80*R80</f>
        <v>0</v>
      </c>
      <c r="AE80" s="80">
        <f t="shared" ref="AE80:AE90" si="116">(W80*85%)*S80</f>
        <v>0</v>
      </c>
      <c r="AF80" s="80">
        <f t="shared" ref="AF80:AF90" si="117">U80*T80</f>
        <v>0</v>
      </c>
      <c r="AG80" s="81" t="e">
        <f t="shared" ref="AG80:AG90" si="118">X80/W80</f>
        <v>#DIV/0!</v>
      </c>
      <c r="AH80" s="81" t="e">
        <f t="shared" ref="AH80:AH90" si="119">Y80/W80</f>
        <v>#DIV/0!</v>
      </c>
      <c r="AI80" s="81" t="e">
        <f t="shared" ref="AI80:AI90" si="120">Z80/W80</f>
        <v>#DIV/0!</v>
      </c>
      <c r="AJ80" s="81" t="e">
        <f t="shared" ref="AJ80:AJ90" si="121">AA80/W80</f>
        <v>#DIV/0!</v>
      </c>
      <c r="AK80" s="81" t="e">
        <f t="shared" ref="AK80:AK90" si="122">AB80/W80</f>
        <v>#DIV/0!</v>
      </c>
      <c r="AL80" s="81" t="e">
        <f t="shared" ref="AL80:AL90" si="123">AC80/W80</f>
        <v>#DIV/0!</v>
      </c>
      <c r="AM80" s="81" t="e">
        <f t="shared" ref="AM80:AM90" si="124">AD80/W80</f>
        <v>#DIV/0!</v>
      </c>
      <c r="AN80" s="81" t="e">
        <f t="shared" ref="AN80:AN90" si="125">AE80/W80</f>
        <v>#DIV/0!</v>
      </c>
      <c r="AO80" s="81" t="e">
        <f t="shared" ref="AO80:AO90" si="126">AF80/W80</f>
        <v>#DIV/0!</v>
      </c>
      <c r="AP80" s="81" t="e">
        <f t="shared" ref="AP80:AP90" si="127">SUM(AG80:AO80)</f>
        <v>#DIV/0!</v>
      </c>
      <c r="AQ80" s="82" t="e">
        <f t="shared" ref="AQ80:AQ90" si="128">W80*AP80</f>
        <v>#DIV/0!</v>
      </c>
    </row>
    <row r="81" spans="1:43" s="19" customFormat="1" ht="30" customHeight="1">
      <c r="A81" s="19">
        <v>76</v>
      </c>
      <c r="B81" s="66" t="s">
        <v>105</v>
      </c>
      <c r="C81" s="66" t="s">
        <v>236</v>
      </c>
      <c r="D81" s="68">
        <v>400237135190060</v>
      </c>
      <c r="E81" s="69" t="s">
        <v>203</v>
      </c>
      <c r="F81" s="66">
        <v>16</v>
      </c>
      <c r="G81" s="70">
        <v>16</v>
      </c>
      <c r="H81" s="71">
        <v>19.899999999999999</v>
      </c>
      <c r="I81" s="20">
        <v>0.2</v>
      </c>
      <c r="J81" s="47"/>
      <c r="K81" s="47"/>
      <c r="L81" s="20"/>
      <c r="M81" s="47"/>
      <c r="N81" s="47"/>
      <c r="O81" s="20"/>
      <c r="P81" s="47"/>
      <c r="Q81" s="47"/>
      <c r="R81" s="20"/>
      <c r="S81" s="20"/>
      <c r="T81" s="20"/>
      <c r="U81" s="47"/>
      <c r="V81" s="47"/>
      <c r="W81" s="47">
        <f t="shared" si="108"/>
        <v>0</v>
      </c>
      <c r="X81" s="47">
        <f t="shared" si="109"/>
        <v>0</v>
      </c>
      <c r="Y81" s="47">
        <f t="shared" si="110"/>
        <v>0</v>
      </c>
      <c r="Z81" s="47">
        <f t="shared" si="111"/>
        <v>0</v>
      </c>
      <c r="AA81" s="47">
        <f t="shared" si="112"/>
        <v>0</v>
      </c>
      <c r="AB81" s="47">
        <f t="shared" si="113"/>
        <v>0</v>
      </c>
      <c r="AC81" s="47">
        <f t="shared" si="114"/>
        <v>0</v>
      </c>
      <c r="AD81" s="47">
        <f t="shared" si="115"/>
        <v>0</v>
      </c>
      <c r="AE81" s="47">
        <f t="shared" si="116"/>
        <v>0</v>
      </c>
      <c r="AF81" s="47">
        <f t="shared" si="117"/>
        <v>0</v>
      </c>
      <c r="AG81" s="48" t="e">
        <f t="shared" si="118"/>
        <v>#DIV/0!</v>
      </c>
      <c r="AH81" s="48" t="e">
        <f t="shared" si="119"/>
        <v>#DIV/0!</v>
      </c>
      <c r="AI81" s="48" t="e">
        <f t="shared" si="120"/>
        <v>#DIV/0!</v>
      </c>
      <c r="AJ81" s="48" t="e">
        <f t="shared" si="121"/>
        <v>#DIV/0!</v>
      </c>
      <c r="AK81" s="48" t="e">
        <f t="shared" si="122"/>
        <v>#DIV/0!</v>
      </c>
      <c r="AL81" s="48" t="e">
        <f t="shared" si="123"/>
        <v>#DIV/0!</v>
      </c>
      <c r="AM81" s="48" t="e">
        <f t="shared" si="124"/>
        <v>#DIV/0!</v>
      </c>
      <c r="AN81" s="48" t="e">
        <f t="shared" si="125"/>
        <v>#DIV/0!</v>
      </c>
      <c r="AO81" s="48" t="e">
        <f t="shared" si="126"/>
        <v>#DIV/0!</v>
      </c>
      <c r="AP81" s="48" t="e">
        <f t="shared" si="127"/>
        <v>#DIV/0!</v>
      </c>
      <c r="AQ81" s="67" t="e">
        <f t="shared" si="128"/>
        <v>#DIV/0!</v>
      </c>
    </row>
    <row r="82" spans="1:43" s="18" customFormat="1" ht="30" customHeight="1">
      <c r="A82" s="19">
        <v>77</v>
      </c>
      <c r="B82" s="66" t="s">
        <v>143</v>
      </c>
      <c r="C82" s="66" t="s">
        <v>237</v>
      </c>
      <c r="D82" s="68">
        <v>400237135190073</v>
      </c>
      <c r="E82" s="69" t="s">
        <v>203</v>
      </c>
      <c r="F82" s="66">
        <v>20</v>
      </c>
      <c r="G82" s="70">
        <v>20</v>
      </c>
      <c r="H82" s="71">
        <v>17.5</v>
      </c>
      <c r="I82" s="20">
        <v>0.15</v>
      </c>
      <c r="J82" s="47"/>
      <c r="K82" s="47"/>
      <c r="L82" s="20"/>
      <c r="M82" s="47"/>
      <c r="N82" s="47"/>
      <c r="O82" s="20"/>
      <c r="P82" s="47"/>
      <c r="Q82" s="47"/>
      <c r="R82" s="20"/>
      <c r="S82" s="20"/>
      <c r="T82" s="20"/>
      <c r="U82" s="47"/>
      <c r="V82" s="47"/>
      <c r="W82" s="47">
        <f t="shared" si="108"/>
        <v>0</v>
      </c>
      <c r="X82" s="47">
        <f t="shared" si="109"/>
        <v>0</v>
      </c>
      <c r="Y82" s="47">
        <f t="shared" si="110"/>
        <v>0</v>
      </c>
      <c r="Z82" s="47">
        <f t="shared" si="111"/>
        <v>0</v>
      </c>
      <c r="AA82" s="47">
        <f t="shared" si="112"/>
        <v>0</v>
      </c>
      <c r="AB82" s="47">
        <f t="shared" si="113"/>
        <v>0</v>
      </c>
      <c r="AC82" s="47">
        <f t="shared" si="114"/>
        <v>0</v>
      </c>
      <c r="AD82" s="47">
        <f t="shared" si="115"/>
        <v>0</v>
      </c>
      <c r="AE82" s="47">
        <f t="shared" si="116"/>
        <v>0</v>
      </c>
      <c r="AF82" s="47">
        <f t="shared" si="117"/>
        <v>0</v>
      </c>
      <c r="AG82" s="48" t="e">
        <f t="shared" si="118"/>
        <v>#DIV/0!</v>
      </c>
      <c r="AH82" s="48" t="e">
        <f t="shared" si="119"/>
        <v>#DIV/0!</v>
      </c>
      <c r="AI82" s="48" t="e">
        <f t="shared" si="120"/>
        <v>#DIV/0!</v>
      </c>
      <c r="AJ82" s="48" t="e">
        <f t="shared" si="121"/>
        <v>#DIV/0!</v>
      </c>
      <c r="AK82" s="48" t="e">
        <f t="shared" si="122"/>
        <v>#DIV/0!</v>
      </c>
      <c r="AL82" s="48" t="e">
        <f t="shared" si="123"/>
        <v>#DIV/0!</v>
      </c>
      <c r="AM82" s="48" t="e">
        <f t="shared" si="124"/>
        <v>#DIV/0!</v>
      </c>
      <c r="AN82" s="48" t="e">
        <f t="shared" si="125"/>
        <v>#DIV/0!</v>
      </c>
      <c r="AO82" s="48" t="e">
        <f t="shared" si="126"/>
        <v>#DIV/0!</v>
      </c>
      <c r="AP82" s="48" t="e">
        <f t="shared" si="127"/>
        <v>#DIV/0!</v>
      </c>
      <c r="AQ82" s="67" t="e">
        <f t="shared" si="128"/>
        <v>#DIV/0!</v>
      </c>
    </row>
    <row r="83" spans="1:43" s="17" customFormat="1" ht="30" customHeight="1">
      <c r="A83" s="19">
        <v>78</v>
      </c>
      <c r="B83" s="66" t="s">
        <v>140</v>
      </c>
      <c r="C83" s="66" t="s">
        <v>238</v>
      </c>
      <c r="D83" s="68">
        <v>400237135190057</v>
      </c>
      <c r="E83" s="69" t="s">
        <v>203</v>
      </c>
      <c r="F83" s="66">
        <v>20</v>
      </c>
      <c r="G83" s="70">
        <v>20</v>
      </c>
      <c r="H83" s="71">
        <v>17.3</v>
      </c>
      <c r="I83" s="20">
        <v>0.1</v>
      </c>
      <c r="J83" s="47"/>
      <c r="K83" s="47"/>
      <c r="L83" s="20"/>
      <c r="M83" s="47"/>
      <c r="N83" s="47"/>
      <c r="O83" s="20"/>
      <c r="P83" s="47"/>
      <c r="Q83" s="47"/>
      <c r="R83" s="20"/>
      <c r="S83" s="20"/>
      <c r="T83" s="20"/>
      <c r="U83" s="47"/>
      <c r="V83" s="47"/>
      <c r="W83" s="47">
        <f t="shared" si="108"/>
        <v>0</v>
      </c>
      <c r="X83" s="47">
        <f t="shared" si="109"/>
        <v>0</v>
      </c>
      <c r="Y83" s="47">
        <f t="shared" si="110"/>
        <v>0</v>
      </c>
      <c r="Z83" s="47">
        <f t="shared" si="111"/>
        <v>0</v>
      </c>
      <c r="AA83" s="47">
        <f t="shared" si="112"/>
        <v>0</v>
      </c>
      <c r="AB83" s="47">
        <f t="shared" si="113"/>
        <v>0</v>
      </c>
      <c r="AC83" s="47">
        <f t="shared" si="114"/>
        <v>0</v>
      </c>
      <c r="AD83" s="47">
        <f t="shared" si="115"/>
        <v>0</v>
      </c>
      <c r="AE83" s="47">
        <f t="shared" si="116"/>
        <v>0</v>
      </c>
      <c r="AF83" s="47">
        <f t="shared" si="117"/>
        <v>0</v>
      </c>
      <c r="AG83" s="48" t="e">
        <f t="shared" si="118"/>
        <v>#DIV/0!</v>
      </c>
      <c r="AH83" s="48" t="e">
        <f t="shared" si="119"/>
        <v>#DIV/0!</v>
      </c>
      <c r="AI83" s="48" t="e">
        <f t="shared" si="120"/>
        <v>#DIV/0!</v>
      </c>
      <c r="AJ83" s="48" t="e">
        <f t="shared" si="121"/>
        <v>#DIV/0!</v>
      </c>
      <c r="AK83" s="48" t="e">
        <f t="shared" si="122"/>
        <v>#DIV/0!</v>
      </c>
      <c r="AL83" s="48" t="e">
        <f t="shared" si="123"/>
        <v>#DIV/0!</v>
      </c>
      <c r="AM83" s="48" t="e">
        <f t="shared" si="124"/>
        <v>#DIV/0!</v>
      </c>
      <c r="AN83" s="48" t="e">
        <f t="shared" si="125"/>
        <v>#DIV/0!</v>
      </c>
      <c r="AO83" s="48" t="e">
        <f t="shared" si="126"/>
        <v>#DIV/0!</v>
      </c>
      <c r="AP83" s="48" t="e">
        <f t="shared" si="127"/>
        <v>#DIV/0!</v>
      </c>
      <c r="AQ83" s="67" t="e">
        <f t="shared" si="128"/>
        <v>#DIV/0!</v>
      </c>
    </row>
    <row r="84" spans="1:43" s="83" customFormat="1" ht="30" customHeight="1">
      <c r="A84" s="72">
        <v>79</v>
      </c>
      <c r="B84" s="73" t="s">
        <v>144</v>
      </c>
      <c r="C84" s="73" t="s">
        <v>239</v>
      </c>
      <c r="D84" s="74">
        <v>400237135190052</v>
      </c>
      <c r="E84" s="75" t="s">
        <v>177</v>
      </c>
      <c r="F84" s="73">
        <v>20</v>
      </c>
      <c r="G84" s="76">
        <v>20</v>
      </c>
      <c r="H84" s="77">
        <v>19.170000000000002</v>
      </c>
      <c r="I84" s="78">
        <v>0.2</v>
      </c>
      <c r="J84" s="80"/>
      <c r="K84" s="80"/>
      <c r="L84" s="78"/>
      <c r="M84" s="80"/>
      <c r="N84" s="80"/>
      <c r="O84" s="78"/>
      <c r="P84" s="80"/>
      <c r="Q84" s="80"/>
      <c r="R84" s="78"/>
      <c r="S84" s="78"/>
      <c r="T84" s="78"/>
      <c r="U84" s="80"/>
      <c r="V84" s="80"/>
      <c r="W84" s="80">
        <f t="shared" si="108"/>
        <v>0</v>
      </c>
      <c r="X84" s="80">
        <f t="shared" si="109"/>
        <v>0</v>
      </c>
      <c r="Y84" s="80">
        <f t="shared" si="110"/>
        <v>0</v>
      </c>
      <c r="Z84" s="80">
        <f t="shared" si="111"/>
        <v>0</v>
      </c>
      <c r="AA84" s="80">
        <f t="shared" si="112"/>
        <v>0</v>
      </c>
      <c r="AB84" s="80">
        <f t="shared" si="113"/>
        <v>0</v>
      </c>
      <c r="AC84" s="80">
        <f t="shared" si="114"/>
        <v>0</v>
      </c>
      <c r="AD84" s="80">
        <f t="shared" si="115"/>
        <v>0</v>
      </c>
      <c r="AE84" s="80">
        <f t="shared" si="116"/>
        <v>0</v>
      </c>
      <c r="AF84" s="80">
        <f t="shared" si="117"/>
        <v>0</v>
      </c>
      <c r="AG84" s="81" t="e">
        <f t="shared" si="118"/>
        <v>#DIV/0!</v>
      </c>
      <c r="AH84" s="81" t="e">
        <f t="shared" si="119"/>
        <v>#DIV/0!</v>
      </c>
      <c r="AI84" s="81" t="e">
        <f t="shared" si="120"/>
        <v>#DIV/0!</v>
      </c>
      <c r="AJ84" s="81" t="e">
        <f t="shared" si="121"/>
        <v>#DIV/0!</v>
      </c>
      <c r="AK84" s="81" t="e">
        <f t="shared" si="122"/>
        <v>#DIV/0!</v>
      </c>
      <c r="AL84" s="81" t="e">
        <f t="shared" si="123"/>
        <v>#DIV/0!</v>
      </c>
      <c r="AM84" s="81" t="e">
        <f t="shared" si="124"/>
        <v>#DIV/0!</v>
      </c>
      <c r="AN84" s="81" t="e">
        <f t="shared" si="125"/>
        <v>#DIV/0!</v>
      </c>
      <c r="AO84" s="81" t="e">
        <f t="shared" si="126"/>
        <v>#DIV/0!</v>
      </c>
      <c r="AP84" s="81" t="e">
        <f t="shared" si="127"/>
        <v>#DIV/0!</v>
      </c>
      <c r="AQ84" s="82" t="e">
        <f t="shared" si="128"/>
        <v>#DIV/0!</v>
      </c>
    </row>
    <row r="85" spans="1:43" s="84" customFormat="1" ht="29.25" customHeight="1">
      <c r="A85" s="72">
        <v>80</v>
      </c>
      <c r="B85" s="73" t="s">
        <v>124</v>
      </c>
      <c r="C85" s="73" t="s">
        <v>240</v>
      </c>
      <c r="D85" s="74">
        <v>400237135190019</v>
      </c>
      <c r="E85" s="75" t="s">
        <v>177</v>
      </c>
      <c r="F85" s="73">
        <v>20</v>
      </c>
      <c r="G85" s="76">
        <v>20</v>
      </c>
      <c r="H85" s="77">
        <v>18.5</v>
      </c>
      <c r="I85" s="78">
        <v>0.15</v>
      </c>
      <c r="J85" s="80"/>
      <c r="K85" s="80"/>
      <c r="L85" s="78"/>
      <c r="M85" s="80"/>
      <c r="N85" s="80"/>
      <c r="O85" s="78"/>
      <c r="P85" s="80"/>
      <c r="Q85" s="80"/>
      <c r="R85" s="78"/>
      <c r="S85" s="78"/>
      <c r="T85" s="78"/>
      <c r="U85" s="80"/>
      <c r="V85" s="80"/>
      <c r="W85" s="80">
        <f t="shared" si="108"/>
        <v>0</v>
      </c>
      <c r="X85" s="80">
        <f t="shared" si="109"/>
        <v>0</v>
      </c>
      <c r="Y85" s="80">
        <f t="shared" si="110"/>
        <v>0</v>
      </c>
      <c r="Z85" s="80">
        <f t="shared" si="111"/>
        <v>0</v>
      </c>
      <c r="AA85" s="80">
        <f t="shared" si="112"/>
        <v>0</v>
      </c>
      <c r="AB85" s="80">
        <f t="shared" si="113"/>
        <v>0</v>
      </c>
      <c r="AC85" s="80">
        <f t="shared" si="114"/>
        <v>0</v>
      </c>
      <c r="AD85" s="80">
        <f t="shared" si="115"/>
        <v>0</v>
      </c>
      <c r="AE85" s="80">
        <f t="shared" si="116"/>
        <v>0</v>
      </c>
      <c r="AF85" s="80">
        <f t="shared" si="117"/>
        <v>0</v>
      </c>
      <c r="AG85" s="81" t="e">
        <f t="shared" si="118"/>
        <v>#DIV/0!</v>
      </c>
      <c r="AH85" s="81" t="e">
        <f t="shared" si="119"/>
        <v>#DIV/0!</v>
      </c>
      <c r="AI85" s="81" t="e">
        <f t="shared" si="120"/>
        <v>#DIV/0!</v>
      </c>
      <c r="AJ85" s="81" t="e">
        <f t="shared" si="121"/>
        <v>#DIV/0!</v>
      </c>
      <c r="AK85" s="81" t="e">
        <f t="shared" si="122"/>
        <v>#DIV/0!</v>
      </c>
      <c r="AL85" s="81" t="e">
        <f t="shared" si="123"/>
        <v>#DIV/0!</v>
      </c>
      <c r="AM85" s="81" t="e">
        <f t="shared" si="124"/>
        <v>#DIV/0!</v>
      </c>
      <c r="AN85" s="81" t="e">
        <f t="shared" si="125"/>
        <v>#DIV/0!</v>
      </c>
      <c r="AO85" s="81" t="e">
        <f t="shared" si="126"/>
        <v>#DIV/0!</v>
      </c>
      <c r="AP85" s="81" t="e">
        <f t="shared" si="127"/>
        <v>#DIV/0!</v>
      </c>
      <c r="AQ85" s="82" t="e">
        <f t="shared" si="128"/>
        <v>#DIV/0!</v>
      </c>
    </row>
    <row r="86" spans="1:43" s="84" customFormat="1" ht="29.25" customHeight="1">
      <c r="A86" s="72">
        <v>81</v>
      </c>
      <c r="B86" s="73" t="s">
        <v>145</v>
      </c>
      <c r="C86" s="73" t="s">
        <v>174</v>
      </c>
      <c r="D86" s="74">
        <v>400237135190013</v>
      </c>
      <c r="E86" s="75" t="s">
        <v>177</v>
      </c>
      <c r="F86" s="73">
        <v>20</v>
      </c>
      <c r="G86" s="76">
        <v>20</v>
      </c>
      <c r="H86" s="77">
        <v>18.010000000000002</v>
      </c>
      <c r="I86" s="78">
        <v>0.1</v>
      </c>
      <c r="J86" s="80"/>
      <c r="K86" s="80"/>
      <c r="L86" s="78"/>
      <c r="M86" s="80"/>
      <c r="N86" s="80"/>
      <c r="O86" s="78"/>
      <c r="P86" s="80"/>
      <c r="Q86" s="80"/>
      <c r="R86" s="78"/>
      <c r="S86" s="78"/>
      <c r="T86" s="78"/>
      <c r="U86" s="80"/>
      <c r="V86" s="80"/>
      <c r="W86" s="80">
        <f t="shared" si="108"/>
        <v>0</v>
      </c>
      <c r="X86" s="80">
        <f t="shared" si="109"/>
        <v>0</v>
      </c>
      <c r="Y86" s="80">
        <f t="shared" si="110"/>
        <v>0</v>
      </c>
      <c r="Z86" s="80">
        <f t="shared" si="111"/>
        <v>0</v>
      </c>
      <c r="AA86" s="80">
        <f t="shared" si="112"/>
        <v>0</v>
      </c>
      <c r="AB86" s="80">
        <f t="shared" si="113"/>
        <v>0</v>
      </c>
      <c r="AC86" s="80">
        <f t="shared" si="114"/>
        <v>0</v>
      </c>
      <c r="AD86" s="80">
        <f t="shared" si="115"/>
        <v>0</v>
      </c>
      <c r="AE86" s="80">
        <f t="shared" si="116"/>
        <v>0</v>
      </c>
      <c r="AF86" s="80">
        <f t="shared" si="117"/>
        <v>0</v>
      </c>
      <c r="AG86" s="81" t="e">
        <f t="shared" si="118"/>
        <v>#DIV/0!</v>
      </c>
      <c r="AH86" s="81" t="e">
        <f t="shared" si="119"/>
        <v>#DIV/0!</v>
      </c>
      <c r="AI86" s="81" t="e">
        <f t="shared" si="120"/>
        <v>#DIV/0!</v>
      </c>
      <c r="AJ86" s="81" t="e">
        <f t="shared" si="121"/>
        <v>#DIV/0!</v>
      </c>
      <c r="AK86" s="81" t="e">
        <f t="shared" si="122"/>
        <v>#DIV/0!</v>
      </c>
      <c r="AL86" s="81" t="e">
        <f t="shared" si="123"/>
        <v>#DIV/0!</v>
      </c>
      <c r="AM86" s="81" t="e">
        <f t="shared" si="124"/>
        <v>#DIV/0!</v>
      </c>
      <c r="AN86" s="81" t="e">
        <f t="shared" si="125"/>
        <v>#DIV/0!</v>
      </c>
      <c r="AO86" s="81" t="e">
        <f t="shared" si="126"/>
        <v>#DIV/0!</v>
      </c>
      <c r="AP86" s="81" t="e">
        <f t="shared" si="127"/>
        <v>#DIV/0!</v>
      </c>
      <c r="AQ86" s="82" t="e">
        <f t="shared" si="128"/>
        <v>#DIV/0!</v>
      </c>
    </row>
    <row r="87" spans="1:43" ht="29.25" customHeight="1">
      <c r="A87" s="19">
        <v>82</v>
      </c>
      <c r="B87" s="66" t="s">
        <v>146</v>
      </c>
      <c r="C87" s="66" t="s">
        <v>241</v>
      </c>
      <c r="D87" s="68">
        <v>400237135190038</v>
      </c>
      <c r="E87" s="69" t="s">
        <v>181</v>
      </c>
      <c r="F87" s="66">
        <v>20</v>
      </c>
      <c r="G87" s="70">
        <v>20</v>
      </c>
      <c r="H87" s="71">
        <v>19</v>
      </c>
      <c r="I87" s="20">
        <v>0.2</v>
      </c>
      <c r="J87" s="47"/>
      <c r="K87" s="47"/>
      <c r="L87" s="20"/>
      <c r="M87" s="47"/>
      <c r="N87" s="47"/>
      <c r="O87" s="20"/>
      <c r="P87" s="47"/>
      <c r="Q87" s="47"/>
      <c r="R87" s="20"/>
      <c r="S87" s="20"/>
      <c r="T87" s="20"/>
      <c r="U87" s="47"/>
      <c r="V87" s="47"/>
      <c r="W87" s="47">
        <f t="shared" si="108"/>
        <v>0</v>
      </c>
      <c r="X87" s="47">
        <f t="shared" si="109"/>
        <v>0</v>
      </c>
      <c r="Y87" s="47">
        <f t="shared" si="110"/>
        <v>0</v>
      </c>
      <c r="Z87" s="47">
        <f t="shared" si="111"/>
        <v>0</v>
      </c>
      <c r="AA87" s="47">
        <f t="shared" si="112"/>
        <v>0</v>
      </c>
      <c r="AB87" s="47">
        <f t="shared" si="113"/>
        <v>0</v>
      </c>
      <c r="AC87" s="47">
        <f t="shared" si="114"/>
        <v>0</v>
      </c>
      <c r="AD87" s="47">
        <f t="shared" si="115"/>
        <v>0</v>
      </c>
      <c r="AE87" s="47">
        <f t="shared" si="116"/>
        <v>0</v>
      </c>
      <c r="AF87" s="47">
        <f t="shared" si="117"/>
        <v>0</v>
      </c>
      <c r="AG87" s="48" t="e">
        <f t="shared" si="118"/>
        <v>#DIV/0!</v>
      </c>
      <c r="AH87" s="48" t="e">
        <f t="shared" si="119"/>
        <v>#DIV/0!</v>
      </c>
      <c r="AI87" s="48" t="e">
        <f t="shared" si="120"/>
        <v>#DIV/0!</v>
      </c>
      <c r="AJ87" s="48" t="e">
        <f t="shared" si="121"/>
        <v>#DIV/0!</v>
      </c>
      <c r="AK87" s="48" t="e">
        <f t="shared" si="122"/>
        <v>#DIV/0!</v>
      </c>
      <c r="AL87" s="48" t="e">
        <f t="shared" si="123"/>
        <v>#DIV/0!</v>
      </c>
      <c r="AM87" s="48" t="e">
        <f t="shared" si="124"/>
        <v>#DIV/0!</v>
      </c>
      <c r="AN87" s="48" t="e">
        <f t="shared" si="125"/>
        <v>#DIV/0!</v>
      </c>
      <c r="AO87" s="48" t="e">
        <f t="shared" si="126"/>
        <v>#DIV/0!</v>
      </c>
      <c r="AP87" s="48" t="e">
        <f t="shared" si="127"/>
        <v>#DIV/0!</v>
      </c>
      <c r="AQ87" s="67" t="e">
        <f t="shared" si="128"/>
        <v>#DIV/0!</v>
      </c>
    </row>
    <row r="88" spans="1:43" ht="29.25" customHeight="1">
      <c r="A88" s="19">
        <v>83</v>
      </c>
      <c r="B88" s="66" t="s">
        <v>147</v>
      </c>
      <c r="C88" s="66" t="s">
        <v>242</v>
      </c>
      <c r="D88" s="68">
        <v>400237135190047</v>
      </c>
      <c r="E88" s="69" t="s">
        <v>181</v>
      </c>
      <c r="F88" s="66">
        <v>20</v>
      </c>
      <c r="G88" s="70">
        <v>20</v>
      </c>
      <c r="H88" s="71">
        <v>18.77</v>
      </c>
      <c r="I88" s="20">
        <v>0.15</v>
      </c>
      <c r="J88" s="47"/>
      <c r="K88" s="47"/>
      <c r="L88" s="20"/>
      <c r="M88" s="47"/>
      <c r="N88" s="47"/>
      <c r="O88" s="20"/>
      <c r="P88" s="47"/>
      <c r="Q88" s="47"/>
      <c r="R88" s="20"/>
      <c r="S88" s="20"/>
      <c r="T88" s="20"/>
      <c r="U88" s="47"/>
      <c r="V88" s="47"/>
      <c r="W88" s="47">
        <f t="shared" si="108"/>
        <v>0</v>
      </c>
      <c r="X88" s="47">
        <f t="shared" si="109"/>
        <v>0</v>
      </c>
      <c r="Y88" s="47">
        <f t="shared" si="110"/>
        <v>0</v>
      </c>
      <c r="Z88" s="47">
        <f t="shared" si="111"/>
        <v>0</v>
      </c>
      <c r="AA88" s="47">
        <f t="shared" si="112"/>
        <v>0</v>
      </c>
      <c r="AB88" s="47">
        <f t="shared" si="113"/>
        <v>0</v>
      </c>
      <c r="AC88" s="47">
        <f t="shared" si="114"/>
        <v>0</v>
      </c>
      <c r="AD88" s="47">
        <f t="shared" si="115"/>
        <v>0</v>
      </c>
      <c r="AE88" s="47">
        <f t="shared" si="116"/>
        <v>0</v>
      </c>
      <c r="AF88" s="47">
        <f t="shared" si="117"/>
        <v>0</v>
      </c>
      <c r="AG88" s="48" t="e">
        <f t="shared" si="118"/>
        <v>#DIV/0!</v>
      </c>
      <c r="AH88" s="48" t="e">
        <f t="shared" si="119"/>
        <v>#DIV/0!</v>
      </c>
      <c r="AI88" s="48" t="e">
        <f t="shared" si="120"/>
        <v>#DIV/0!</v>
      </c>
      <c r="AJ88" s="48" t="e">
        <f t="shared" si="121"/>
        <v>#DIV/0!</v>
      </c>
      <c r="AK88" s="48" t="e">
        <f t="shared" si="122"/>
        <v>#DIV/0!</v>
      </c>
      <c r="AL88" s="48" t="e">
        <f t="shared" si="123"/>
        <v>#DIV/0!</v>
      </c>
      <c r="AM88" s="48" t="e">
        <f t="shared" si="124"/>
        <v>#DIV/0!</v>
      </c>
      <c r="AN88" s="48" t="e">
        <f t="shared" si="125"/>
        <v>#DIV/0!</v>
      </c>
      <c r="AO88" s="48" t="e">
        <f t="shared" si="126"/>
        <v>#DIV/0!</v>
      </c>
      <c r="AP88" s="48" t="e">
        <f t="shared" si="127"/>
        <v>#DIV/0!</v>
      </c>
      <c r="AQ88" s="67" t="e">
        <f t="shared" si="128"/>
        <v>#DIV/0!</v>
      </c>
    </row>
    <row r="89" spans="1:43" ht="29.25" customHeight="1">
      <c r="A89" s="19">
        <v>84</v>
      </c>
      <c r="B89" s="66" t="s">
        <v>147</v>
      </c>
      <c r="C89" s="66" t="s">
        <v>243</v>
      </c>
      <c r="D89" s="68">
        <v>400237135190067</v>
      </c>
      <c r="E89" s="69" t="s">
        <v>181</v>
      </c>
      <c r="F89" s="66">
        <v>20</v>
      </c>
      <c r="G89" s="70">
        <v>18</v>
      </c>
      <c r="H89" s="71">
        <v>17.96</v>
      </c>
      <c r="I89" s="20">
        <v>0.1</v>
      </c>
      <c r="J89" s="47"/>
      <c r="K89" s="47"/>
      <c r="L89" s="20"/>
      <c r="M89" s="47"/>
      <c r="N89" s="47"/>
      <c r="O89" s="20"/>
      <c r="P89" s="47"/>
      <c r="Q89" s="47"/>
      <c r="R89" s="20"/>
      <c r="S89" s="20"/>
      <c r="T89" s="20"/>
      <c r="U89" s="47"/>
      <c r="V89" s="47"/>
      <c r="W89" s="47">
        <f t="shared" si="108"/>
        <v>0</v>
      </c>
      <c r="X89" s="47">
        <f t="shared" si="109"/>
        <v>0</v>
      </c>
      <c r="Y89" s="47">
        <f t="shared" si="110"/>
        <v>0</v>
      </c>
      <c r="Z89" s="47">
        <f t="shared" si="111"/>
        <v>0</v>
      </c>
      <c r="AA89" s="47">
        <f t="shared" si="112"/>
        <v>0</v>
      </c>
      <c r="AB89" s="47">
        <f t="shared" si="113"/>
        <v>0</v>
      </c>
      <c r="AC89" s="47">
        <f t="shared" si="114"/>
        <v>0</v>
      </c>
      <c r="AD89" s="47">
        <f t="shared" si="115"/>
        <v>0</v>
      </c>
      <c r="AE89" s="47">
        <f t="shared" si="116"/>
        <v>0</v>
      </c>
      <c r="AF89" s="47">
        <f t="shared" si="117"/>
        <v>0</v>
      </c>
      <c r="AG89" s="48" t="e">
        <f t="shared" si="118"/>
        <v>#DIV/0!</v>
      </c>
      <c r="AH89" s="48" t="e">
        <f t="shared" si="119"/>
        <v>#DIV/0!</v>
      </c>
      <c r="AI89" s="48" t="e">
        <f t="shared" si="120"/>
        <v>#DIV/0!</v>
      </c>
      <c r="AJ89" s="48" t="e">
        <f t="shared" si="121"/>
        <v>#DIV/0!</v>
      </c>
      <c r="AK89" s="48" t="e">
        <f t="shared" si="122"/>
        <v>#DIV/0!</v>
      </c>
      <c r="AL89" s="48" t="e">
        <f t="shared" si="123"/>
        <v>#DIV/0!</v>
      </c>
      <c r="AM89" s="48" t="e">
        <f t="shared" si="124"/>
        <v>#DIV/0!</v>
      </c>
      <c r="AN89" s="48" t="e">
        <f t="shared" si="125"/>
        <v>#DIV/0!</v>
      </c>
      <c r="AO89" s="48" t="e">
        <f t="shared" si="126"/>
        <v>#DIV/0!</v>
      </c>
      <c r="AP89" s="48" t="e">
        <f t="shared" si="127"/>
        <v>#DIV/0!</v>
      </c>
      <c r="AQ89" s="67" t="e">
        <f t="shared" si="128"/>
        <v>#DIV/0!</v>
      </c>
    </row>
    <row r="90" spans="1:43" ht="29.25" customHeight="1">
      <c r="A90" s="19">
        <v>85</v>
      </c>
      <c r="B90" s="66"/>
      <c r="C90" s="66"/>
      <c r="D90" s="68"/>
      <c r="E90" s="69"/>
      <c r="F90" s="66"/>
      <c r="G90" s="70"/>
      <c r="H90" s="71"/>
      <c r="I90" s="20"/>
      <c r="J90" s="47"/>
      <c r="K90" s="47"/>
      <c r="L90" s="20"/>
      <c r="M90" s="47"/>
      <c r="N90" s="47"/>
      <c r="O90" s="20"/>
      <c r="P90" s="47"/>
      <c r="Q90" s="47"/>
      <c r="R90" s="20"/>
      <c r="S90" s="20"/>
      <c r="T90" s="20"/>
      <c r="U90" s="47"/>
      <c r="V90" s="47"/>
      <c r="W90" s="47">
        <f t="shared" si="108"/>
        <v>0</v>
      </c>
      <c r="X90" s="47">
        <f t="shared" si="109"/>
        <v>0</v>
      </c>
      <c r="Y90" s="47">
        <f t="shared" si="110"/>
        <v>0</v>
      </c>
      <c r="Z90" s="47">
        <f t="shared" si="111"/>
        <v>0</v>
      </c>
      <c r="AA90" s="47">
        <f t="shared" si="112"/>
        <v>0</v>
      </c>
      <c r="AB90" s="47">
        <f t="shared" si="113"/>
        <v>0</v>
      </c>
      <c r="AC90" s="47">
        <f t="shared" si="114"/>
        <v>0</v>
      </c>
      <c r="AD90" s="47">
        <f t="shared" si="115"/>
        <v>0</v>
      </c>
      <c r="AE90" s="47">
        <f t="shared" si="116"/>
        <v>0</v>
      </c>
      <c r="AF90" s="47">
        <f t="shared" si="117"/>
        <v>0</v>
      </c>
      <c r="AG90" s="48" t="e">
        <f t="shared" si="118"/>
        <v>#DIV/0!</v>
      </c>
      <c r="AH90" s="48" t="e">
        <f t="shared" si="119"/>
        <v>#DIV/0!</v>
      </c>
      <c r="AI90" s="48" t="e">
        <f t="shared" si="120"/>
        <v>#DIV/0!</v>
      </c>
      <c r="AJ90" s="48" t="e">
        <f t="shared" si="121"/>
        <v>#DIV/0!</v>
      </c>
      <c r="AK90" s="48" t="e">
        <f t="shared" si="122"/>
        <v>#DIV/0!</v>
      </c>
      <c r="AL90" s="48" t="e">
        <f t="shared" si="123"/>
        <v>#DIV/0!</v>
      </c>
      <c r="AM90" s="48" t="e">
        <f t="shared" si="124"/>
        <v>#DIV/0!</v>
      </c>
      <c r="AN90" s="48" t="e">
        <f t="shared" si="125"/>
        <v>#DIV/0!</v>
      </c>
      <c r="AO90" s="48" t="e">
        <f t="shared" si="126"/>
        <v>#DIV/0!</v>
      </c>
      <c r="AP90" s="48" t="e">
        <f t="shared" si="127"/>
        <v>#DIV/0!</v>
      </c>
      <c r="AQ90" s="67" t="e">
        <f t="shared" si="128"/>
        <v>#DIV/0!</v>
      </c>
    </row>
  </sheetData>
  <mergeCells count="10">
    <mergeCell ref="B2:D2"/>
    <mergeCell ref="U3:W3"/>
    <mergeCell ref="X3:AF3"/>
    <mergeCell ref="AG3:AO3"/>
    <mergeCell ref="AP3:AQ3"/>
    <mergeCell ref="A3:I3"/>
    <mergeCell ref="J3:L3"/>
    <mergeCell ref="M3:O3"/>
    <mergeCell ref="P3:R3"/>
    <mergeCell ref="S3:T3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نسخه جدید 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malekinejad</cp:lastModifiedBy>
  <cp:lastPrinted>2021-09-29T05:44:29Z</cp:lastPrinted>
  <dcterms:created xsi:type="dcterms:W3CDTF">2020-05-31T04:54:49Z</dcterms:created>
  <dcterms:modified xsi:type="dcterms:W3CDTF">2022-08-31T05:38:02Z</dcterms:modified>
</cp:coreProperties>
</file>